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owner/Library/CloudStorage/GoogleDrive-tokushima.jh.handball@gmail.com/マイドライブ/JOC/13.第32回U-15ジュニアセレクトカップハンドボール大会/01.総務/05.県協会HP掲載資料/"/>
    </mc:Choice>
  </mc:AlternateContent>
  <xr:revisionPtr revIDLastSave="0" documentId="13_ncr:1_{1BF7E0E8-3B28-B048-9C76-9B3DD3EB7930}" xr6:coauthVersionLast="47" xr6:coauthVersionMax="47" xr10:uidLastSave="{00000000-0000-0000-0000-000000000000}"/>
  <workbookProtection workbookPassword="E9FF" lockStructure="1"/>
  <bookViews>
    <workbookView xWindow="0" yWindow="860" windowWidth="28800" windowHeight="17500" xr2:uid="{00000000-000D-0000-FFFF-FFFF00000000}"/>
  </bookViews>
  <sheets>
    <sheet name="参加申込書" sheetId="1" r:id="rId1"/>
    <sheet name="プログラムシート" sheetId="2" r:id="rId2"/>
    <sheet name="銀行振込確認書" sheetId="3" r:id="rId3"/>
  </sheets>
  <definedNames>
    <definedName name="_xlnm.Print_Area" localSheetId="1">プログラムシート!$A$1:$N$41</definedName>
    <definedName name="_xlnm.Print_Area" localSheetId="2">銀行振込確認書!$A$1:$I$25</definedName>
    <definedName name="_xlnm.Print_Area" localSheetId="0">参加申込書!$A$1:$U$43</definedName>
    <definedName name="Z_826C06E4_47D2_40AA_BF56_11F4A0B2BC4D_.wvu.PrintArea" localSheetId="1" hidden="1">プログラムシート!$A$2:$N$41</definedName>
  </definedNames>
  <calcPr calcId="191029"/>
  <customWorkbookViews>
    <customWorkbookView name="fukushima handball - 個人用ビュー" guid="{826C06E4-47D2-40AA-BF56-11F4A0B2BC4D}" mergeInterval="0" personalView="1" maximized="1" windowWidth="1362" windowHeight="53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H6" i="3"/>
  <c r="C38" i="1"/>
  <c r="A1" i="1"/>
  <c r="E24" i="2"/>
  <c r="E23" i="2"/>
  <c r="E22" i="2"/>
  <c r="N22" i="2"/>
  <c r="N21" i="2"/>
  <c r="M22" i="2"/>
  <c r="M21" i="2"/>
  <c r="L22" i="2"/>
  <c r="L21" i="2"/>
  <c r="H10" i="3"/>
  <c r="D12" i="3" s="1"/>
  <c r="D6" i="3"/>
  <c r="J26" i="2"/>
  <c r="B2" i="2"/>
  <c r="E20" i="2"/>
  <c r="A26" i="2"/>
  <c r="C26" i="2"/>
  <c r="E26" i="2"/>
  <c r="G26" i="2"/>
  <c r="H26" i="2"/>
  <c r="K26" i="2"/>
  <c r="L26" i="2"/>
  <c r="M26" i="2"/>
  <c r="N26" i="2"/>
  <c r="A27" i="2"/>
  <c r="C27" i="2"/>
  <c r="E27" i="2"/>
  <c r="G27" i="2"/>
  <c r="H27" i="2"/>
  <c r="J27" i="2"/>
  <c r="K27" i="2"/>
  <c r="L27" i="2"/>
  <c r="M27" i="2"/>
  <c r="N27" i="2"/>
  <c r="A28" i="2"/>
  <c r="C28" i="2"/>
  <c r="E28" i="2"/>
  <c r="G28" i="2"/>
  <c r="H28" i="2"/>
  <c r="J28" i="2"/>
  <c r="K28" i="2"/>
  <c r="L28" i="2"/>
  <c r="M28" i="2"/>
  <c r="N28" i="2"/>
  <c r="A29" i="2"/>
  <c r="C29" i="2"/>
  <c r="E29" i="2"/>
  <c r="G29" i="2"/>
  <c r="H29" i="2"/>
  <c r="J29" i="2"/>
  <c r="K29" i="2"/>
  <c r="L29" i="2"/>
  <c r="M29" i="2"/>
  <c r="N29" i="2"/>
  <c r="A30" i="2"/>
  <c r="C30" i="2"/>
  <c r="E30" i="2"/>
  <c r="G30" i="2"/>
  <c r="H30" i="2"/>
  <c r="J30" i="2"/>
  <c r="K30" i="2"/>
  <c r="L30" i="2"/>
  <c r="M30" i="2"/>
  <c r="N30" i="2"/>
  <c r="A31" i="2"/>
  <c r="C31" i="2"/>
  <c r="E31" i="2"/>
  <c r="G31" i="2"/>
  <c r="H31" i="2"/>
  <c r="J31" i="2"/>
  <c r="K31" i="2"/>
  <c r="L31" i="2"/>
  <c r="M31" i="2"/>
  <c r="N31" i="2"/>
  <c r="A32" i="2"/>
  <c r="C32" i="2"/>
  <c r="E32" i="2"/>
  <c r="G32" i="2"/>
  <c r="H32" i="2"/>
  <c r="J32" i="2"/>
  <c r="K32" i="2"/>
  <c r="L32" i="2"/>
  <c r="M32" i="2"/>
  <c r="N32" i="2"/>
  <c r="A33" i="2"/>
  <c r="C33" i="2"/>
  <c r="E33" i="2"/>
  <c r="G33" i="2"/>
  <c r="H33" i="2"/>
  <c r="J33" i="2"/>
  <c r="K33" i="2"/>
  <c r="L33" i="2"/>
  <c r="M33" i="2"/>
  <c r="N33" i="2"/>
  <c r="A34" i="2"/>
  <c r="C34" i="2"/>
  <c r="E34" i="2"/>
  <c r="G34" i="2"/>
  <c r="H34" i="2"/>
  <c r="J34" i="2"/>
  <c r="K34" i="2"/>
  <c r="L34" i="2"/>
  <c r="M34" i="2"/>
  <c r="N34" i="2"/>
  <c r="A35" i="2"/>
  <c r="C35" i="2"/>
  <c r="E35" i="2"/>
  <c r="G35" i="2"/>
  <c r="H35" i="2"/>
  <c r="J35" i="2"/>
  <c r="K35" i="2"/>
  <c r="L35" i="2"/>
  <c r="M35" i="2"/>
  <c r="N35" i="2"/>
  <c r="A36" i="2"/>
  <c r="C36" i="2"/>
  <c r="E36" i="2"/>
  <c r="G36" i="2"/>
  <c r="H36" i="2"/>
  <c r="J36" i="2"/>
  <c r="K36" i="2"/>
  <c r="L36" i="2"/>
  <c r="M36" i="2"/>
  <c r="N36" i="2"/>
  <c r="A37" i="2"/>
  <c r="C37" i="2"/>
  <c r="E37" i="2"/>
  <c r="G37" i="2"/>
  <c r="H37" i="2"/>
  <c r="J37" i="2"/>
  <c r="K37" i="2"/>
  <c r="L37" i="2"/>
  <c r="M37" i="2"/>
  <c r="N37" i="2"/>
  <c r="A38" i="2"/>
  <c r="C38" i="2"/>
  <c r="E38" i="2"/>
  <c r="G38" i="2"/>
  <c r="H38" i="2"/>
  <c r="J38" i="2"/>
  <c r="K38" i="2"/>
  <c r="L38" i="2"/>
  <c r="M38" i="2"/>
  <c r="N38" i="2"/>
  <c r="A39" i="2"/>
  <c r="C39" i="2"/>
  <c r="E39" i="2"/>
  <c r="G39" i="2"/>
  <c r="H39" i="2"/>
  <c r="J39" i="2"/>
  <c r="K39" i="2"/>
  <c r="L39" i="2"/>
  <c r="M39" i="2"/>
  <c r="N39" i="2"/>
  <c r="A40" i="2"/>
  <c r="C40" i="2"/>
  <c r="E40" i="2"/>
  <c r="G40" i="2"/>
  <c r="H40" i="2"/>
  <c r="J40" i="2"/>
  <c r="K40" i="2"/>
  <c r="L40" i="2"/>
  <c r="M40" i="2"/>
  <c r="N40" i="2"/>
  <c r="A41" i="2"/>
  <c r="C41" i="2"/>
  <c r="E41" i="2"/>
  <c r="G41" i="2"/>
  <c r="H41" i="2"/>
  <c r="J41" i="2"/>
  <c r="K41" i="2"/>
  <c r="L41" i="2"/>
  <c r="M41" i="2"/>
  <c r="N41" i="2"/>
</calcChain>
</file>

<file path=xl/sharedStrings.xml><?xml version="1.0" encoding="utf-8"?>
<sst xmlns="http://schemas.openxmlformats.org/spreadsheetml/2006/main" count="220" uniqueCount="153">
  <si>
    <t>番号</t>
    <rPh sb="0" eb="2">
      <t>バンゴウ</t>
    </rPh>
    <phoneticPr fontId="3"/>
  </si>
  <si>
    <t>氏</t>
    <rPh sb="0" eb="1">
      <t>ウジ</t>
    </rPh>
    <phoneticPr fontId="3"/>
  </si>
  <si>
    <t>名</t>
    <rPh sb="0" eb="1">
      <t>メイ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</si>
  <si>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</si>
  <si>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</si>
  <si>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身長</t>
    <rPh sb="0" eb="2">
      <t>シンチョウ</t>
    </rPh>
    <phoneticPr fontId="3"/>
  </si>
  <si>
    <t>利腕</t>
    <rPh sb="0" eb="1">
      <t>キ</t>
    </rPh>
    <rPh sb="1" eb="2">
      <t>ウデ</t>
    </rPh>
    <phoneticPr fontId="3"/>
  </si>
  <si>
    <t>備考</t>
    <rPh sb="0" eb="2">
      <t>ビコウ</t>
    </rPh>
    <phoneticPr fontId="3"/>
  </si>
  <si>
    <t>チーム名</t>
    <rPh sb="3" eb="4">
      <t>メイ</t>
    </rPh>
    <phoneticPr fontId="3"/>
  </si>
  <si>
    <t>　</t>
    <phoneticPr fontId="3"/>
  </si>
  <si>
    <t>（</t>
    <phoneticPr fontId="3"/>
  </si>
  <si>
    <t>）</t>
    <phoneticPr fontId="3"/>
  </si>
  <si>
    <t>ユニフォームカラー</t>
    <phoneticPr fontId="3"/>
  </si>
  <si>
    <t>①</t>
    <phoneticPr fontId="3"/>
  </si>
  <si>
    <t>②</t>
    <phoneticPr fontId="3"/>
  </si>
  <si>
    <t>③</t>
    <phoneticPr fontId="3"/>
  </si>
  <si>
    <t>氏　　　　　名</t>
    <rPh sb="0" eb="1">
      <t>シ</t>
    </rPh>
    <rPh sb="6" eb="7">
      <t>メイ</t>
    </rPh>
    <phoneticPr fontId="3"/>
  </si>
  <si>
    <t>ふ　 り　 が　 な</t>
    <phoneticPr fontId="3"/>
  </si>
  <si>
    <t>監　督</t>
    <rPh sb="0" eb="1">
      <t>カン</t>
    </rPh>
    <rPh sb="2" eb="3">
      <t>ヨシ</t>
    </rPh>
    <phoneticPr fontId="3"/>
  </si>
  <si>
    <t>コーチ</t>
    <phoneticPr fontId="3"/>
  </si>
  <si>
    <t>ＧＫ</t>
    <phoneticPr fontId="3"/>
  </si>
  <si>
    <t>ＣＰ</t>
    <phoneticPr fontId="3"/>
  </si>
  <si>
    <t>ふ　　り　　が　　な</t>
    <phoneticPr fontId="3"/>
  </si>
  <si>
    <t>監督</t>
    <rPh sb="0" eb="2">
      <t>カントク</t>
    </rPh>
    <phoneticPr fontId="3"/>
  </si>
  <si>
    <t>選抜</t>
    <rPh sb="0" eb="1">
      <t>セン</t>
    </rPh>
    <rPh sb="1" eb="2">
      <t>ヌカル</t>
    </rPh>
    <phoneticPr fontId="3"/>
  </si>
  <si>
    <t>学年</t>
    <rPh sb="0" eb="1">
      <t>ガク</t>
    </rPh>
    <rPh sb="1" eb="2">
      <t>トシ</t>
    </rPh>
    <phoneticPr fontId="3"/>
  </si>
  <si>
    <t>所属</t>
    <rPh sb="0" eb="1">
      <t>ショ</t>
    </rPh>
    <rPh sb="1" eb="2">
      <t>ゾク</t>
    </rPh>
    <phoneticPr fontId="3"/>
  </si>
  <si>
    <t>身長</t>
    <rPh sb="0" eb="1">
      <t>ミ</t>
    </rPh>
    <rPh sb="1" eb="2">
      <t>チョウ</t>
    </rPh>
    <phoneticPr fontId="3"/>
  </si>
  <si>
    <t xml:space="preserve"> </t>
    <phoneticPr fontId="3"/>
  </si>
  <si>
    <t>代表</t>
    <rPh sb="0" eb="2">
      <t>ダイヒョウ</t>
    </rPh>
    <phoneticPr fontId="3"/>
  </si>
  <si>
    <t>　</t>
    <phoneticPr fontId="3"/>
  </si>
  <si>
    <r>
      <t>※　すべて記入がすみましたら、</t>
    </r>
    <r>
      <rPr>
        <b/>
        <sz val="11"/>
        <color indexed="10"/>
        <rFont val="ＭＳ Ｐゴシック"/>
        <family val="3"/>
        <charset val="128"/>
      </rPr>
      <t>プログラムシートにて、記入内容の確認</t>
    </r>
    <r>
      <rPr>
        <sz val="11"/>
        <color theme="1"/>
        <rFont val="ＭＳ Ｐゴシック"/>
        <family val="3"/>
        <charset val="128"/>
        <scheme val="minor"/>
      </rPr>
      <t>をお願いします。</t>
    </r>
    <rPh sb="5" eb="7">
      <t>キニュウ</t>
    </rPh>
    <rPh sb="26" eb="28">
      <t>キニュウ</t>
    </rPh>
    <rPh sb="28" eb="30">
      <t>ナイヨウ</t>
    </rPh>
    <rPh sb="31" eb="33">
      <t>カクニン</t>
    </rPh>
    <rPh sb="35" eb="36">
      <t>ネガ</t>
    </rPh>
    <phoneticPr fontId="3"/>
  </si>
  <si>
    <r>
      <t>③</t>
    </r>
    <r>
      <rPr>
        <b/>
        <sz val="11"/>
        <color indexed="8"/>
        <rFont val="ＭＳ Ｐゴシック"/>
        <family val="3"/>
        <charset val="128"/>
      </rPr>
      <t>責任者住所</t>
    </r>
    <r>
      <rPr>
        <sz val="11"/>
        <color theme="1"/>
        <rFont val="ＭＳ Ｐゴシック"/>
        <family val="3"/>
        <charset val="128"/>
        <scheme val="minor"/>
      </rPr>
      <t>　※関係書類の郵送先を自宅にしたい場合のみ、ご記入ください。</t>
    </r>
    <rPh sb="1" eb="4">
      <t>セキニンシャ</t>
    </rPh>
    <rPh sb="4" eb="6">
      <t>ジュウショ</t>
    </rPh>
    <rPh sb="8" eb="10">
      <t>カンケイ</t>
    </rPh>
    <rPh sb="10" eb="12">
      <t>ショルイ</t>
    </rPh>
    <rPh sb="13" eb="15">
      <t>ユウソウ</t>
    </rPh>
    <rPh sb="15" eb="16">
      <t>サキ</t>
    </rPh>
    <rPh sb="17" eb="19">
      <t>ジタク</t>
    </rPh>
    <rPh sb="23" eb="25">
      <t>バアイ</t>
    </rPh>
    <rPh sb="29" eb="31">
      <t>キニュウ</t>
    </rPh>
    <phoneticPr fontId="3"/>
  </si>
  <si>
    <t>上記の通り、参加申し込みいたします</t>
    <rPh sb="0" eb="2">
      <t>ジョウキ</t>
    </rPh>
    <rPh sb="3" eb="4">
      <t>トオ</t>
    </rPh>
    <rPh sb="6" eb="8">
      <t>サンカ</t>
    </rPh>
    <rPh sb="8" eb="9">
      <t>モウ</t>
    </rPh>
    <rPh sb="10" eb="11">
      <t>コ</t>
    </rPh>
    <phoneticPr fontId="3"/>
  </si>
  <si>
    <t>　　　　</t>
    <phoneticPr fontId="3"/>
  </si>
  <si>
    <t>ハンドボール協会　会長</t>
    <rPh sb="6" eb="8">
      <t>キョウカイ</t>
    </rPh>
    <rPh sb="9" eb="11">
      <t>カイチョウ</t>
    </rPh>
    <phoneticPr fontId="3"/>
  </si>
  <si>
    <t>印</t>
    <rPh sb="0" eb="1">
      <t>イン</t>
    </rPh>
    <phoneticPr fontId="3"/>
  </si>
  <si>
    <t>※　申込月日を記入してください。</t>
    <rPh sb="2" eb="4">
      <t>モウシコミ</t>
    </rPh>
    <rPh sb="4" eb="6">
      <t>ガッピ</t>
    </rPh>
    <rPh sb="7" eb="9">
      <t>キニュウ</t>
    </rPh>
    <phoneticPr fontId="3"/>
  </si>
  <si>
    <t>銀行振込確認書</t>
    <rPh sb="0" eb="2">
      <t>ギンコウ</t>
    </rPh>
    <rPh sb="2" eb="4">
      <t>フリコミ</t>
    </rPh>
    <rPh sb="4" eb="7">
      <t>カクニンショ</t>
    </rPh>
    <phoneticPr fontId="8"/>
  </si>
  <si>
    <t>チーム名</t>
    <rPh sb="3" eb="4">
      <t>メイ</t>
    </rPh>
    <phoneticPr fontId="8"/>
  </si>
  <si>
    <t>選抜</t>
    <rPh sb="0" eb="2">
      <t>センバツ</t>
    </rPh>
    <phoneticPr fontId="8"/>
  </si>
  <si>
    <t>チーム責任者氏名</t>
    <rPh sb="3" eb="6">
      <t>セキニンシャ</t>
    </rPh>
    <rPh sb="6" eb="8">
      <t>シメイ</t>
    </rPh>
    <phoneticPr fontId="8"/>
  </si>
  <si>
    <t>振込先</t>
    <rPh sb="0" eb="2">
      <t>フリコミ</t>
    </rPh>
    <rPh sb="2" eb="3">
      <t>サキ</t>
    </rPh>
    <phoneticPr fontId="8"/>
  </si>
  <si>
    <t>大会参加料</t>
    <rPh sb="0" eb="2">
      <t>タイカイ</t>
    </rPh>
    <rPh sb="2" eb="5">
      <t>サンカリョウ</t>
    </rPh>
    <phoneticPr fontId="8"/>
  </si>
  <si>
    <t>円×</t>
    <rPh sb="0" eb="1">
      <t>エン</t>
    </rPh>
    <phoneticPr fontId="8"/>
  </si>
  <si>
    <t>名＝</t>
    <rPh sb="0" eb="1">
      <t>メイ</t>
    </rPh>
    <phoneticPr fontId="8"/>
  </si>
  <si>
    <t>円</t>
    <rPh sb="0" eb="1">
      <t>エン</t>
    </rPh>
    <phoneticPr fontId="8"/>
  </si>
  <si>
    <t>合計</t>
    <rPh sb="0" eb="2">
      <t>ゴウケイ</t>
    </rPh>
    <phoneticPr fontId="8"/>
  </si>
  <si>
    <t>円を振り込みました。</t>
    <rPh sb="0" eb="1">
      <t>エン</t>
    </rPh>
    <rPh sb="2" eb="3">
      <t>フ</t>
    </rPh>
    <rPh sb="4" eb="5">
      <t>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</si>
  <si>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</si>
  <si>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</si>
  <si>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　　女子→【　『ジョ』　＋　『チーム名』　】</t>
    <rPh sb="2" eb="4">
      <t>ジョシ</t>
    </rPh>
    <rPh sb="18" eb="19">
      <t>メイ</t>
    </rPh>
    <phoneticPr fontId="8"/>
  </si>
  <si>
    <r>
      <t>　　男子→【　『ダン』　</t>
    </r>
    <r>
      <rPr>
        <sz val="12"/>
        <color indexed="10"/>
        <rFont val="ＭＳ Ｐゴシック"/>
        <family val="3"/>
        <charset val="128"/>
      </rPr>
      <t>＋</t>
    </r>
    <r>
      <rPr>
        <b/>
        <sz val="12"/>
        <color indexed="10"/>
        <rFont val="ＭＳ Ｐゴシック"/>
        <family val="3"/>
        <charset val="128"/>
      </rPr>
      <t>　『チーム名』　】</t>
    </r>
    <rPh sb="2" eb="4">
      <t>ダンシ</t>
    </rPh>
    <rPh sb="18" eb="19">
      <t>メイ</t>
    </rPh>
    <phoneticPr fontId="8"/>
  </si>
  <si>
    <t>ＮＴＳ
ｱｶﾃﾞﾐｰ</t>
    <phoneticPr fontId="3"/>
  </si>
  <si>
    <t>　</t>
    <phoneticPr fontId="3"/>
  </si>
  <si>
    <t>　　　　　　　　　　　　　　 ジュニアアカデミーの選手には☆を記入してください。</t>
    <rPh sb="25" eb="27">
      <t>センシュ</t>
    </rPh>
    <rPh sb="31" eb="33">
      <t>キニュウ</t>
    </rPh>
    <phoneticPr fontId="3"/>
  </si>
  <si>
    <t>ＮＴＳ
ｱｶﾃﾞﾐｰ</t>
    <phoneticPr fontId="3"/>
  </si>
  <si>
    <t>＜領収書の宛名などについての要望はこちら↓に記入してください＞</t>
    <rPh sb="1" eb="4">
      <t>リョウシュウショ</t>
    </rPh>
    <rPh sb="5" eb="7">
      <t>アテナ</t>
    </rPh>
    <rPh sb="14" eb="16">
      <t>ヨウボウ</t>
    </rPh>
    <rPh sb="22" eb="24">
      <t>キニュウ</t>
    </rPh>
    <phoneticPr fontId="8"/>
  </si>
  <si>
    <t>＜お願い＞　振込名義は、次のようにお願いします。　　例：ダンサイタマ</t>
    <rPh sb="2" eb="3">
      <t>ネガ</t>
    </rPh>
    <rPh sb="6" eb="8">
      <t>フリコミ</t>
    </rPh>
    <rPh sb="8" eb="10">
      <t>メイギ</t>
    </rPh>
    <rPh sb="12" eb="13">
      <t>ツギ</t>
    </rPh>
    <rPh sb="18" eb="19">
      <t>ネガ</t>
    </rPh>
    <rPh sb="26" eb="27">
      <t>レイ</t>
    </rPh>
    <phoneticPr fontId="8"/>
  </si>
  <si>
    <r>
      <t>※　都道府県名とハンドボール協会会長名を記入してください。</t>
    </r>
    <r>
      <rPr>
        <b/>
        <sz val="11"/>
        <color indexed="10"/>
        <rFont val="ＭＳ Ｐゴシック"/>
        <family val="3"/>
        <charset val="128"/>
      </rPr>
      <t>会長印を忘れないでください。</t>
    </r>
    <rPh sb="2" eb="4">
      <t>トドウ</t>
    </rPh>
    <rPh sb="4" eb="6">
      <t>フケン</t>
    </rPh>
    <rPh sb="6" eb="7">
      <t>メイ</t>
    </rPh>
    <rPh sb="14" eb="16">
      <t>キョウカイ</t>
    </rPh>
    <rPh sb="16" eb="18">
      <t>カイチョウ</t>
    </rPh>
    <rPh sb="18" eb="19">
      <t>メイ</t>
    </rPh>
    <rPh sb="20" eb="22">
      <t>キニュウ</t>
    </rPh>
    <rPh sb="29" eb="31">
      <t>カイチョウ</t>
    </rPh>
    <rPh sb="31" eb="32">
      <t>イン</t>
    </rPh>
    <rPh sb="33" eb="34">
      <t>ワス</t>
    </rPh>
    <phoneticPr fontId="3"/>
  </si>
  <si>
    <r>
      <t>④</t>
    </r>
    <r>
      <rPr>
        <b/>
        <sz val="11"/>
        <color indexed="8"/>
        <rFont val="ＭＳ Ｐゴシック"/>
        <family val="3"/>
        <charset val="128"/>
      </rPr>
      <t>ｅメールアドレス</t>
    </r>
    <r>
      <rPr>
        <sz val="11"/>
        <color indexed="8"/>
        <rFont val="ＭＳ Ｐゴシック"/>
        <family val="3"/>
        <charset val="128"/>
      </rPr>
      <t>　※</t>
    </r>
    <r>
      <rPr>
        <b/>
        <u/>
        <sz val="11"/>
        <color indexed="10"/>
        <rFont val="ＭＳ Ｐゴシック"/>
        <family val="3"/>
        <charset val="128"/>
      </rPr>
      <t>連絡は基本的にメールで行います。Excelなどの文書が添付でき、</t>
    </r>
    <r>
      <rPr>
        <b/>
        <sz val="11"/>
        <color indexed="10"/>
        <rFont val="ＭＳ Ｐゴシック"/>
        <family val="3"/>
        <charset val="128"/>
      </rPr>
      <t xml:space="preserve">
　　　　　　　　　　　　 </t>
    </r>
    <r>
      <rPr>
        <b/>
        <u/>
        <sz val="11"/>
        <color indexed="10"/>
        <rFont val="ＭＳ Ｐゴシック"/>
        <family val="3"/>
        <charset val="128"/>
      </rPr>
      <t>常に連絡がとれるアドレスにしてください！！</t>
    </r>
    <r>
      <rPr>
        <b/>
        <sz val="11"/>
        <color indexed="10"/>
        <rFont val="ＭＳ Ｐゴシック"/>
        <family val="3"/>
        <charset val="128"/>
      </rPr>
      <t>　　　　</t>
    </r>
    <rPh sb="11" eb="13">
      <t>レンラク</t>
    </rPh>
    <rPh sb="14" eb="17">
      <t>キホンテキ</t>
    </rPh>
    <rPh sb="22" eb="23">
      <t>オコナ</t>
    </rPh>
    <rPh sb="35" eb="37">
      <t>ブンショ</t>
    </rPh>
    <rPh sb="38" eb="40">
      <t>テンプ</t>
    </rPh>
    <rPh sb="57" eb="58">
      <t>ツネ</t>
    </rPh>
    <rPh sb="59" eb="61">
      <t>レンラク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</si>
  <si>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</si>
  <si>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←こちらのシートに記入すると、自動的にプログラムシート・銀行振込確認書ができあがるようになっています。</t>
    <rPh sb="9" eb="11">
      <t>キニュウ</t>
    </rPh>
    <rPh sb="15" eb="18">
      <t>ジドウテキ</t>
    </rPh>
    <rPh sb="28" eb="30">
      <t>ギンコウ</t>
    </rPh>
    <rPh sb="30" eb="31">
      <t>フ</t>
    </rPh>
    <rPh sb="31" eb="32">
      <t>コ</t>
    </rPh>
    <rPh sb="32" eb="34">
      <t>カクニン</t>
    </rPh>
    <rPh sb="34" eb="35">
      <t>ショ</t>
    </rPh>
    <phoneticPr fontId="3"/>
  </si>
  <si>
    <t>リスト用データ</t>
    <rPh sb="3" eb="4">
      <t>ヨウ</t>
    </rPh>
    <phoneticPr fontId="3"/>
  </si>
  <si>
    <t>ブロック</t>
    <phoneticPr fontId="3"/>
  </si>
  <si>
    <t>都道府県</t>
    <rPh sb="0" eb="4">
      <t>トドウフケン</t>
    </rPh>
    <phoneticPr fontId="3"/>
  </si>
  <si>
    <t>北海道ブロック</t>
    <phoneticPr fontId="3"/>
  </si>
  <si>
    <t>東北ブロック</t>
    <phoneticPr fontId="3"/>
  </si>
  <si>
    <t>北信越ブロック</t>
    <phoneticPr fontId="3"/>
  </si>
  <si>
    <t>関東ブロック</t>
    <phoneticPr fontId="3"/>
  </si>
  <si>
    <t>東海ブロック</t>
    <phoneticPr fontId="3"/>
  </si>
  <si>
    <t>近畿ブロック</t>
    <phoneticPr fontId="3"/>
  </si>
  <si>
    <t>中国ブロック</t>
    <phoneticPr fontId="3"/>
  </si>
  <si>
    <t>四国ブロック</t>
    <phoneticPr fontId="3"/>
  </si>
  <si>
    <t>九州ブロック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</si>
  <si>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</si>
  <si>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</si>
  <si>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</si>
  <si>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</si>
  <si>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</si>
  <si>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</si>
  <si>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</si>
  <si>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</si>
  <si>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</si>
  <si>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</si>
  <si>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</si>
  <si>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</si>
  <si>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</si>
  <si>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</si>
  <si>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</si>
  <si>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</si>
  <si>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</si>
  <si>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</si>
  <si>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</si>
  <si>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</si>
  <si>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</si>
  <si>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</si>
  <si>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</si>
  <si>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</si>
  <si>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</si>
  <si>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</si>
  <si>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</si>
  <si>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</si>
  <si>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</si>
  <si>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</si>
  <si>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</si>
  <si>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</si>
  <si>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</si>
  <si>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</si>
  <si>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</si>
  <si>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</si>
  <si>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</si>
  <si>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</si>
  <si>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</si>
  <si>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</si>
  <si>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</si>
  <si>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</si>
  <si>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</si>
  <si>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</si>
  <si>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</si>
  <si>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</si>
  <si>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富山県</t>
    <phoneticPr fontId="3"/>
  </si>
  <si>
    <t>　※　例１：徳島市立城東中学校　→　城東</t>
    <rPh sb="3" eb="4">
      <t>レイ</t>
    </rPh>
    <rPh sb="6" eb="8">
      <t>トクシマ</t>
    </rPh>
    <rPh sb="8" eb="10">
      <t>シリツ</t>
    </rPh>
    <rPh sb="10" eb="15">
      <t>ジョウトウチュガッコウ</t>
    </rPh>
    <rPh sb="18" eb="20">
      <t>ジョウトウ</t>
    </rPh>
    <phoneticPr fontId="3"/>
  </si>
  <si>
    <t>トレーナー</t>
    <phoneticPr fontId="3"/>
  </si>
  <si>
    <t>連絡先</t>
    <rPh sb="0" eb="2">
      <t xml:space="preserve">レンラク </t>
    </rPh>
    <rPh sb="2" eb="3">
      <t xml:space="preserve">サキ </t>
    </rPh>
    <phoneticPr fontId="3"/>
  </si>
  <si>
    <t>電話</t>
    <rPh sb="0" eb="2">
      <t xml:space="preserve">デンワ </t>
    </rPh>
    <phoneticPr fontId="3"/>
  </si>
  <si>
    <t>メール</t>
    <phoneticPr fontId="3"/>
  </si>
  <si>
    <r>
      <t>①</t>
    </r>
    <r>
      <rPr>
        <b/>
        <sz val="11"/>
        <rFont val="ＭＳ Ｐゴシック"/>
        <family val="3"/>
        <charset val="128"/>
      </rPr>
      <t>チーム名</t>
    </r>
    <rPh sb="4" eb="5">
      <t>メイ</t>
    </rPh>
    <phoneticPr fontId="3"/>
  </si>
  <si>
    <t>　  代表→所属のブロックを選択してください。</t>
    <rPh sb="3" eb="5">
      <t>ダイヒョウ</t>
    </rPh>
    <rPh sb="6" eb="8">
      <t>ショゾク</t>
    </rPh>
    <rPh sb="14" eb="16">
      <t xml:space="preserve">センタク </t>
    </rPh>
    <phoneticPr fontId="3"/>
  </si>
  <si>
    <t>　　選抜→都道府県名を選択してください。</t>
    <rPh sb="2" eb="4">
      <t>センバツ</t>
    </rPh>
    <rPh sb="5" eb="9">
      <t>トドウフケン</t>
    </rPh>
    <rPh sb="9" eb="10">
      <t>メイ</t>
    </rPh>
    <rPh sb="11" eb="13">
      <t xml:space="preserve">センタク </t>
    </rPh>
    <phoneticPr fontId="3"/>
  </si>
  <si>
    <t>　　性別→男子、女子を選択してください。</t>
    <rPh sb="2" eb="4">
      <t>セイベツ</t>
    </rPh>
    <rPh sb="5" eb="7">
      <t>ダンシ</t>
    </rPh>
    <rPh sb="8" eb="10">
      <t>ジョシ</t>
    </rPh>
    <rPh sb="11" eb="13">
      <t xml:space="preserve">センタク </t>
    </rPh>
    <phoneticPr fontId="3"/>
  </si>
  <si>
    <t>③監督、コーチの所属→できるだけ欄内におさまる名称でお願いします。</t>
    <rPh sb="0" eb="1">
      <t>③</t>
    </rPh>
    <phoneticPr fontId="3"/>
  </si>
  <si>
    <r>
      <t>②</t>
    </r>
    <r>
      <rPr>
        <sz val="11"/>
        <color indexed="8"/>
        <rFont val="ＭＳ Ｐゴシック"/>
        <family val="2"/>
        <charset val="128"/>
      </rPr>
      <t>電話</t>
    </r>
    <r>
      <rPr>
        <sz val="11"/>
        <color theme="1"/>
        <rFont val="ＭＳ Ｐゴシック"/>
        <family val="2"/>
        <charset val="128"/>
        <scheme val="minor"/>
      </rPr>
      <t>→</t>
    </r>
    <r>
      <rPr>
        <sz val="11"/>
        <color indexed="10"/>
        <rFont val="ＭＳ Ｐゴシック"/>
        <family val="2"/>
        <charset val="128"/>
      </rPr>
      <t>確実に連絡がとれる電話番号</t>
    </r>
    <r>
      <rPr>
        <sz val="11"/>
        <color theme="1"/>
        <rFont val="ＭＳ Ｐゴシック"/>
        <family val="3"/>
        <charset val="128"/>
        <scheme val="minor"/>
      </rPr>
      <t>を記入してください。</t>
    </r>
    <rPh sb="1" eb="3">
      <t>デンワ</t>
    </rPh>
    <rPh sb="4" eb="6">
      <t>カクジツ</t>
    </rPh>
    <rPh sb="7" eb="9">
      <t>レンラク</t>
    </rPh>
    <rPh sb="13" eb="15">
      <t>デンワ</t>
    </rPh>
    <rPh sb="15" eb="17">
      <t>バンゴウ</t>
    </rPh>
    <rPh sb="18" eb="20">
      <t>キニュウ</t>
    </rPh>
    <phoneticPr fontId="3"/>
  </si>
  <si>
    <t>　※登録証に記載のあるチーム名となります。</t>
    <phoneticPr fontId="3"/>
  </si>
  <si>
    <t>④ユニフォームカラー→ＧＫ、ＣＰともに２色以上をご記入ください。</t>
    <phoneticPr fontId="3"/>
  </si>
  <si>
    <r>
      <t>※　プログラムシートの大きな空欄は、写真を張る欄です。</t>
    </r>
    <r>
      <rPr>
        <b/>
        <sz val="11"/>
        <color indexed="10"/>
        <rFont val="ＭＳ Ｐゴシック"/>
        <family val="3"/>
        <charset val="128"/>
      </rPr>
      <t>直接『プログラムシート』に写真を
　挿入してください。</t>
    </r>
    <r>
      <rPr>
        <sz val="11"/>
        <rFont val="ＭＳ Ｐゴシック"/>
        <family val="3"/>
        <charset val="128"/>
      </rPr>
      <t>（写真は</t>
    </r>
    <r>
      <rPr>
        <b/>
        <sz val="11"/>
        <color indexed="10"/>
        <rFont val="ＭＳ Ｐゴシック"/>
        <family val="3"/>
        <charset val="128"/>
      </rPr>
      <t>ユニフォーム着用で、高画素数</t>
    </r>
    <r>
      <rPr>
        <sz val="11"/>
        <rFont val="ＭＳ Ｐゴシック"/>
        <family val="3"/>
        <charset val="128"/>
      </rPr>
      <t>のもの）</t>
    </r>
    <r>
      <rPr>
        <b/>
        <sz val="11"/>
        <color indexed="10"/>
        <rFont val="ＭＳ Ｐゴシック"/>
        <family val="3"/>
        <charset val="128"/>
      </rPr>
      <t xml:space="preserve">
　</t>
    </r>
    <r>
      <rPr>
        <sz val="11"/>
        <rFont val="ＭＳ Ｐゴシック"/>
        <family val="3"/>
        <charset val="128"/>
      </rPr>
      <t>なお、念のため、</t>
    </r>
    <r>
      <rPr>
        <b/>
        <sz val="11"/>
        <color indexed="10"/>
        <rFont val="ＭＳ Ｐゴシック"/>
        <family val="3"/>
        <charset val="128"/>
      </rPr>
      <t>申込メールにも写真を別途添付</t>
    </r>
    <r>
      <rPr>
        <sz val="11"/>
        <rFont val="ＭＳ Ｐゴシック"/>
        <family val="3"/>
        <charset val="128"/>
      </rPr>
      <t>してください。</t>
    </r>
    <rPh sb="11" eb="12">
      <t>オオ</t>
    </rPh>
    <rPh sb="14" eb="16">
      <t>クウラン</t>
    </rPh>
    <rPh sb="18" eb="20">
      <t>シャシン</t>
    </rPh>
    <rPh sb="21" eb="22">
      <t>ハ</t>
    </rPh>
    <rPh sb="23" eb="24">
      <t>ラン</t>
    </rPh>
    <rPh sb="27" eb="29">
      <t>チョクセツ</t>
    </rPh>
    <rPh sb="40" eb="42">
      <t>シャシン</t>
    </rPh>
    <rPh sb="45" eb="47">
      <t>ソウニュウ</t>
    </rPh>
    <rPh sb="55" eb="57">
      <t>シャシン</t>
    </rPh>
    <rPh sb="64" eb="66">
      <t>チャクヨウ</t>
    </rPh>
    <rPh sb="81" eb="82">
      <t>ネン</t>
    </rPh>
    <rPh sb="86" eb="88">
      <t>モウシコミ</t>
    </rPh>
    <rPh sb="93" eb="95">
      <t>シャシン</t>
    </rPh>
    <rPh sb="96" eb="98">
      <t xml:space="preserve">ベット </t>
    </rPh>
    <rPh sb="98" eb="100">
      <t>テンプ</t>
    </rPh>
    <phoneticPr fontId="3"/>
  </si>
  <si>
    <r>
      <t>　※　</t>
    </r>
    <r>
      <rPr>
        <sz val="11"/>
        <color indexed="10"/>
        <rFont val="ＭＳ Ｐゴシック"/>
        <family val="2"/>
        <charset val="128"/>
      </rPr>
      <t>キャプテンの番号は、丸番号</t>
    </r>
    <r>
      <rPr>
        <sz val="11"/>
        <color theme="1"/>
        <rFont val="ＭＳ Ｐゴシック"/>
        <family val="2"/>
        <charset val="128"/>
        <scheme val="minor"/>
      </rPr>
      <t>にしてください。　例：４番がキャプテン→④　</t>
    </r>
    <rPh sb="9" eb="11">
      <t>バンゴウ</t>
    </rPh>
    <rPh sb="13" eb="14">
      <t>マル</t>
    </rPh>
    <rPh sb="14" eb="16">
      <t>バンゴウ</t>
    </rPh>
    <rPh sb="25" eb="26">
      <t>レイ</t>
    </rPh>
    <rPh sb="28" eb="29">
      <t>バン</t>
    </rPh>
    <phoneticPr fontId="3"/>
  </si>
  <si>
    <r>
      <t>⑥</t>
    </r>
    <r>
      <rPr>
        <sz val="11"/>
        <color indexed="8"/>
        <rFont val="ＭＳ Ｐゴシック"/>
        <family val="2"/>
        <charset val="128"/>
      </rPr>
      <t>所属</t>
    </r>
    <r>
      <rPr>
        <sz val="11"/>
        <color theme="1"/>
        <rFont val="ＭＳ Ｐゴシック"/>
        <family val="2"/>
        <charset val="128"/>
        <scheme val="minor"/>
      </rPr>
      <t>→</t>
    </r>
    <r>
      <rPr>
        <sz val="11"/>
        <color indexed="10"/>
        <rFont val="ＭＳ Ｐゴシック"/>
        <family val="2"/>
        <charset val="128"/>
      </rPr>
      <t>８文字以内</t>
    </r>
    <r>
      <rPr>
        <sz val="11"/>
        <color theme="1"/>
        <rFont val="ＭＳ Ｐゴシック"/>
        <family val="2"/>
        <charset val="128"/>
        <scheme val="minor"/>
      </rPr>
      <t>で記入してください。</t>
    </r>
    <rPh sb="1" eb="3">
      <t>ショゾク</t>
    </rPh>
    <rPh sb="5" eb="7">
      <t>モジ</t>
    </rPh>
    <rPh sb="7" eb="9">
      <t>イナイ</t>
    </rPh>
    <rPh sb="10" eb="12">
      <t>キニュウ</t>
    </rPh>
    <phoneticPr fontId="3"/>
  </si>
  <si>
    <r>
      <rPr>
        <sz val="11"/>
        <color indexed="8"/>
        <rFont val="ＭＳ Ｐゴシック"/>
        <family val="2"/>
        <charset val="128"/>
      </rPr>
      <t>⑦身長</t>
    </r>
    <r>
      <rPr>
        <sz val="11"/>
        <color theme="1"/>
        <rFont val="ＭＳ Ｐゴシック"/>
        <family val="2"/>
        <charset val="128"/>
        <scheme val="minor"/>
      </rPr>
      <t>→整数で記入してください。</t>
    </r>
    <rPh sb="1" eb="3">
      <t>シンチョウ</t>
    </rPh>
    <rPh sb="4" eb="6">
      <t>セイスウ</t>
    </rPh>
    <rPh sb="7" eb="9">
      <t>キニュウ</t>
    </rPh>
    <phoneticPr fontId="3"/>
  </si>
  <si>
    <r>
      <rPr>
        <sz val="11"/>
        <color indexed="8"/>
        <rFont val="ＭＳ Ｐゴシック"/>
        <family val="2"/>
        <charset val="128"/>
      </rPr>
      <t>⑧利腕</t>
    </r>
    <r>
      <rPr>
        <sz val="11"/>
        <color theme="1"/>
        <rFont val="ＭＳ Ｐゴシック"/>
        <family val="2"/>
        <charset val="128"/>
        <scheme val="minor"/>
      </rPr>
      <t>→</t>
    </r>
    <r>
      <rPr>
        <sz val="11"/>
        <color indexed="10"/>
        <rFont val="ＭＳ Ｐゴシック"/>
        <family val="2"/>
        <charset val="128"/>
      </rPr>
      <t>右、左、両</t>
    </r>
    <r>
      <rPr>
        <sz val="11"/>
        <color theme="1"/>
        <rFont val="ＭＳ Ｐゴシック"/>
        <family val="2"/>
        <charset val="128"/>
        <scheme val="minor"/>
      </rPr>
      <t>のどれかを記入してください。</t>
    </r>
    <rPh sb="1" eb="2">
      <t>キ</t>
    </rPh>
    <rPh sb="2" eb="3">
      <t>ウデ</t>
    </rPh>
    <rPh sb="4" eb="5">
      <t>ミギ</t>
    </rPh>
    <rPh sb="6" eb="7">
      <t>ヒダリ</t>
    </rPh>
    <rPh sb="8" eb="9">
      <t>リョウ</t>
    </rPh>
    <rPh sb="14" eb="16">
      <t>キニュウ</t>
    </rPh>
    <phoneticPr fontId="3"/>
  </si>
  <si>
    <r>
      <rPr>
        <sz val="11"/>
        <color indexed="8"/>
        <rFont val="ＭＳ Ｐゴシック"/>
        <family val="2"/>
        <charset val="128"/>
      </rPr>
      <t>⑨ＮＴＳ・アカデミー</t>
    </r>
    <r>
      <rPr>
        <sz val="11"/>
        <color theme="1"/>
        <rFont val="ＭＳ Ｐゴシック"/>
        <family val="2"/>
        <charset val="128"/>
        <scheme val="minor"/>
      </rPr>
      <t>→各都道府県からブロックNTSに選出された選手に○、センターＮＴＳに
                            選出された選手に◎を記入してください。</t>
    </r>
    <rPh sb="11" eb="12">
      <t>カク</t>
    </rPh>
    <rPh sb="12" eb="16">
      <t>トドウフケン</t>
    </rPh>
    <rPh sb="26" eb="28">
      <t>センシュツ</t>
    </rPh>
    <rPh sb="31" eb="33">
      <t>センシュ</t>
    </rPh>
    <rPh sb="73" eb="75">
      <t>センシュツ</t>
    </rPh>
    <rPh sb="78" eb="80">
      <t>センシュ</t>
    </rPh>
    <rPh sb="83" eb="85">
      <t>キニュウ</t>
    </rPh>
    <phoneticPr fontId="3"/>
  </si>
  <si>
    <t>＜記入上の注意点＞</t>
    <rPh sb="1" eb="3">
      <t>キニュウ</t>
    </rPh>
    <rPh sb="3" eb="4">
      <t>ジョウ</t>
    </rPh>
    <rPh sb="5" eb="8">
      <t>チュウイテン</t>
    </rPh>
    <phoneticPr fontId="3"/>
  </si>
  <si>
    <t>　 →そのままプログラム印刷になります。</t>
    <rPh sb="12" eb="14">
      <t xml:space="preserve">インサツイゼン タダシク ヒョウジ カノウセイ </t>
    </rPh>
    <phoneticPr fontId="3"/>
  </si>
  <si>
    <t>　　　Excel2016以前のバージョンでは正しく表示されない可能性があります。</t>
    <phoneticPr fontId="3"/>
  </si>
  <si>
    <t>都道府県</t>
    <rPh sb="0" eb="4">
      <t xml:space="preserve">トドウフケン </t>
    </rPh>
    <phoneticPr fontId="3"/>
  </si>
  <si>
    <r>
      <rPr>
        <sz val="11"/>
        <color indexed="8"/>
        <rFont val="ＭＳ Ｐゴシック"/>
        <family val="2"/>
        <charset val="128"/>
      </rPr>
      <t>⑤番号</t>
    </r>
    <r>
      <rPr>
        <sz val="11"/>
        <color theme="1"/>
        <rFont val="ＭＳ Ｐゴシック"/>
        <family val="2"/>
        <charset val="128"/>
        <scheme val="minor"/>
      </rPr>
      <t>→ユニフォームの番号（１〜１６）とする。</t>
    </r>
    <rPh sb="1" eb="3">
      <t>バンゴウ</t>
    </rPh>
    <rPh sb="11" eb="13">
      <t>バンゴウ</t>
    </rPh>
    <phoneticPr fontId="3"/>
  </si>
  <si>
    <r>
      <t>　※上下で色が異なる場合は、</t>
    </r>
    <r>
      <rPr>
        <sz val="11"/>
        <color rgb="FFFF0000"/>
        <rFont val="ＭＳ Ｐゴシック"/>
        <family val="3"/>
        <charset val="128"/>
      </rPr>
      <t>上着の色</t>
    </r>
    <r>
      <rPr>
        <sz val="11"/>
        <color theme="1"/>
        <rFont val="ＭＳ Ｐゴシック"/>
        <family val="3"/>
        <charset val="128"/>
        <scheme val="minor"/>
      </rPr>
      <t>を記入してください。　</t>
    </r>
    <phoneticPr fontId="3"/>
  </si>
  <si>
    <t>第32回 U-15 ジュニアセレクトカップハンドボール大会</t>
    <rPh sb="0" eb="1">
      <t>ダイ</t>
    </rPh>
    <rPh sb="3" eb="4">
      <t>カイ</t>
    </rPh>
    <rPh sb="27" eb="29">
      <t>タイカイ</t>
    </rPh>
    <phoneticPr fontId="8"/>
  </si>
  <si>
    <t>徳島大正銀行 沖洲支店 店番号０４３
口座番号 普通 ８５５４７５５
ジュニアセレクトカップハンドボール大会事務局</t>
    <phoneticPr fontId="8"/>
  </si>
  <si>
    <t>※　男女の場合　『ダンジョ』　＋　『チーム名』　としてください。</t>
    <rPh sb="2" eb="4">
      <t xml:space="preserve">ダンジョ </t>
    </rPh>
    <rPh sb="5" eb="7">
      <t xml:space="preserve">バアイ </t>
    </rPh>
    <phoneticPr fontId="8"/>
  </si>
  <si>
    <t>種別</t>
    <rPh sb="0" eb="2">
      <t xml:space="preserve">シュベツ </t>
    </rPh>
    <phoneticPr fontId="3"/>
  </si>
  <si>
    <t>の部</t>
    <phoneticPr fontId="3"/>
  </si>
  <si>
    <t>種別</t>
    <rPh sb="0" eb="2">
      <t xml:space="preserve">シュベツ 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</si>
</sst>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indexed="8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10"/>
      <name val="ＭＳ Ｐゴシック"/>
      <family val="2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FFC8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 indent="2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16" fillId="0" borderId="13" xfId="0" applyFont="1" applyBorder="1">
      <alignment vertical="center"/>
    </xf>
    <xf numFmtId="0" fontId="16" fillId="0" borderId="14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8" fillId="0" borderId="13" xfId="0" applyFont="1" applyBorder="1">
      <alignment vertical="center"/>
    </xf>
    <xf numFmtId="0" fontId="18" fillId="0" borderId="0" xfId="0" applyFont="1" applyAlignment="1">
      <alignment horizontal="right" vertical="center"/>
    </xf>
    <xf numFmtId="0" fontId="18" fillId="0" borderId="14" xfId="0" applyFont="1" applyBorder="1">
      <alignment vertical="center"/>
    </xf>
    <xf numFmtId="0" fontId="0" fillId="0" borderId="0" xfId="0" applyAlignment="1">
      <alignment horizontal="right" vertical="center"/>
    </xf>
    <xf numFmtId="0" fontId="18" fillId="0" borderId="0" xfId="0" applyFont="1" applyAlignment="1">
      <alignment horizontal="center" vertical="center"/>
    </xf>
    <xf numFmtId="176" fontId="19" fillId="0" borderId="0" xfId="0" applyNumberFormat="1" applyFont="1">
      <alignment vertical="center"/>
    </xf>
    <xf numFmtId="0" fontId="19" fillId="0" borderId="0" xfId="0" applyFont="1">
      <alignment vertical="center"/>
    </xf>
    <xf numFmtId="176" fontId="19" fillId="0" borderId="0" xfId="0" applyNumberFormat="1" applyFont="1" applyAlignment="1">
      <alignment horizontal="center" vertical="center"/>
    </xf>
    <xf numFmtId="0" fontId="19" fillId="0" borderId="14" xfId="0" applyFont="1" applyBorder="1">
      <alignment vertical="center"/>
    </xf>
    <xf numFmtId="0" fontId="17" fillId="0" borderId="13" xfId="0" applyFont="1" applyBorder="1">
      <alignment vertical="center"/>
    </xf>
    <xf numFmtId="0" fontId="17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0" fillId="0" borderId="16" xfId="0" applyBorder="1">
      <alignment vertical="center"/>
    </xf>
    <xf numFmtId="0" fontId="20" fillId="0" borderId="0" xfId="0" applyFont="1">
      <alignment vertical="center"/>
    </xf>
    <xf numFmtId="0" fontId="13" fillId="0" borderId="0" xfId="0" applyFo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24" fillId="0" borderId="0" xfId="0" applyFont="1" applyAlignment="1"/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right" vertical="center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shrinkToFit="1"/>
    </xf>
    <xf numFmtId="0" fontId="1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4" borderId="10" xfId="0" applyFill="1" applyBorder="1" applyAlignment="1" applyProtection="1">
      <alignment horizontal="center" vertical="center" shrinkToFit="1"/>
      <protection locked="0"/>
    </xf>
    <xf numFmtId="0" fontId="0" fillId="4" borderId="6" xfId="0" applyFill="1" applyBorder="1" applyAlignment="1" applyProtection="1">
      <alignment horizontal="center" vertical="center" shrinkToFit="1"/>
      <protection locked="0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0" fillId="4" borderId="9" xfId="0" applyFill="1" applyBorder="1" applyAlignment="1" applyProtection="1">
      <alignment vertical="center" shrinkToFit="1"/>
      <protection locked="0"/>
    </xf>
    <xf numFmtId="0" fontId="0" fillId="4" borderId="19" xfId="0" applyFill="1" applyBorder="1" applyAlignment="1" applyProtection="1">
      <alignment vertical="center" shrinkToFit="1"/>
      <protection locked="0"/>
    </xf>
    <xf numFmtId="0" fontId="0" fillId="4" borderId="9" xfId="0" applyFill="1" applyBorder="1" applyAlignment="1" applyProtection="1">
      <alignment horizontal="center" vertical="center" shrinkToFit="1"/>
      <protection locked="0"/>
    </xf>
    <xf numFmtId="0" fontId="0" fillId="4" borderId="8" xfId="0" applyFill="1" applyBorder="1" applyAlignment="1" applyProtection="1">
      <alignment horizontal="center" vertical="center" shrinkToFi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23" fillId="3" borderId="0" xfId="0" applyFont="1" applyFill="1">
      <alignment vertical="center"/>
    </xf>
    <xf numFmtId="0" fontId="0" fillId="3" borderId="0" xfId="0" applyFill="1">
      <alignment vertical="center"/>
    </xf>
    <xf numFmtId="0" fontId="0" fillId="4" borderId="20" xfId="0" applyFill="1" applyBorder="1" applyAlignment="1" applyProtection="1">
      <alignment horizontal="center" vertical="center" shrinkToFit="1"/>
      <protection locked="0"/>
    </xf>
    <xf numFmtId="0" fontId="0" fillId="4" borderId="21" xfId="0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9" xfId="0" applyFill="1" applyBorder="1" applyAlignment="1" applyProtection="1">
      <alignment horizontal="center" vertical="center" shrinkToFit="1"/>
      <protection locked="0"/>
    </xf>
    <xf numFmtId="0" fontId="0" fillId="4" borderId="3" xfId="0" applyFill="1" applyBorder="1" applyAlignment="1" applyProtection="1">
      <alignment horizontal="center" vertical="center" shrinkToFit="1"/>
      <protection locked="0"/>
    </xf>
    <xf numFmtId="0" fontId="0" fillId="4" borderId="17" xfId="0" applyFill="1" applyBorder="1" applyAlignment="1" applyProtection="1">
      <alignment horizontal="center" vertical="center" shrinkToFit="1"/>
      <protection locked="0"/>
    </xf>
    <xf numFmtId="0" fontId="28" fillId="3" borderId="0" xfId="0" applyFont="1" applyFill="1" applyAlignment="1">
      <alignment horizontal="left" vertical="center"/>
    </xf>
    <xf numFmtId="0" fontId="0" fillId="3" borderId="22" xfId="0" applyFill="1" applyBorder="1">
      <alignment vertical="center"/>
    </xf>
    <xf numFmtId="0" fontId="1" fillId="3" borderId="22" xfId="0" applyFont="1" applyFill="1" applyBorder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30" fillId="3" borderId="22" xfId="0" applyFont="1" applyFill="1" applyBorder="1">
      <alignment vertical="center"/>
    </xf>
    <xf numFmtId="0" fontId="30" fillId="3" borderId="0" xfId="0" applyFont="1" applyFill="1">
      <alignment vertical="center"/>
    </xf>
    <xf numFmtId="0" fontId="30" fillId="3" borderId="22" xfId="0" applyFont="1" applyFill="1" applyBorder="1" applyAlignment="1">
      <alignment horizontal="left" vertical="center"/>
    </xf>
    <xf numFmtId="0" fontId="0" fillId="3" borderId="22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right" vertical="center"/>
      <protection locked="0"/>
    </xf>
    <xf numFmtId="0" fontId="30" fillId="3" borderId="22" xfId="0" applyFont="1" applyFill="1" applyBorder="1" applyAlignment="1">
      <alignment vertical="center" wrapText="1"/>
    </xf>
    <xf numFmtId="0" fontId="30" fillId="3" borderId="0" xfId="0" applyFont="1" applyFill="1" applyAlignment="1">
      <alignment vertical="center" wrapText="1"/>
    </xf>
    <xf numFmtId="0" fontId="0" fillId="0" borderId="0" xfId="0" applyAlignment="1">
      <alignment horizontal="left" vertical="top" wrapText="1"/>
    </xf>
    <xf numFmtId="0" fontId="27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distributed" vertical="center" indent="1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8" fillId="4" borderId="18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7" fillId="0" borderId="11" xfId="0" applyFont="1" applyBorder="1" applyProtection="1">
      <alignment vertical="center"/>
      <protection locked="0"/>
    </xf>
    <xf numFmtId="0" fontId="17" fillId="0" borderId="7" xfId="0" applyFont="1" applyBorder="1" applyProtection="1">
      <alignment vertical="center"/>
      <protection locked="0"/>
    </xf>
    <xf numFmtId="0" fontId="17" fillId="0" borderId="12" xfId="0" applyFont="1" applyBorder="1" applyProtection="1">
      <alignment vertical="center"/>
      <protection locked="0"/>
    </xf>
    <xf numFmtId="0" fontId="17" fillId="0" borderId="13" xfId="0" applyFont="1" applyBorder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17" fillId="0" borderId="14" xfId="0" applyFont="1" applyBorder="1" applyProtection="1">
      <alignment vertical="center"/>
      <protection locked="0"/>
    </xf>
    <xf numFmtId="0" fontId="17" fillId="0" borderId="15" xfId="0" applyFont="1" applyBorder="1" applyProtection="1">
      <alignment vertical="center"/>
      <protection locked="0"/>
    </xf>
    <xf numFmtId="0" fontId="17" fillId="0" borderId="4" xfId="0" applyFont="1" applyBorder="1" applyProtection="1">
      <alignment vertical="center"/>
      <protection locked="0"/>
    </xf>
    <xf numFmtId="0" fontId="17" fillId="0" borderId="16" xfId="0" applyFont="1" applyBorder="1" applyProtection="1">
      <alignment vertical="center"/>
      <protection locked="0"/>
    </xf>
    <xf numFmtId="0" fontId="17" fillId="0" borderId="4" xfId="0" applyFont="1" applyBorder="1">
      <alignment vertical="center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DFFC8"/>
      <color rgb="FFFA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5</xdr:row>
      <xdr:rowOff>123825</xdr:rowOff>
    </xdr:from>
    <xdr:to>
      <xdr:col>10</xdr:col>
      <xdr:colOff>9525</xdr:colOff>
      <xdr:row>5</xdr:row>
      <xdr:rowOff>123825</xdr:rowOff>
    </xdr:to>
    <xdr:sp macro="" textlink="">
      <xdr:nvSpPr>
        <xdr:cNvPr id="4671" name="Line 32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>
          <a:spLocks noChangeShapeType="1"/>
        </xdr:cNvSpPr>
      </xdr:nvSpPr>
      <xdr:spPr bwMode="auto">
        <a:xfrm>
          <a:off x="5772150" y="1362075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542925</xdr:colOff>
      <xdr:row>6</xdr:row>
      <xdr:rowOff>123825</xdr:rowOff>
    </xdr:from>
    <xdr:to>
      <xdr:col>10</xdr:col>
      <xdr:colOff>9525</xdr:colOff>
      <xdr:row>6</xdr:row>
      <xdr:rowOff>123825</xdr:rowOff>
    </xdr:to>
    <xdr:sp macro="" textlink="">
      <xdr:nvSpPr>
        <xdr:cNvPr id="4673" name="Line 3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>
          <a:spLocks noChangeShapeType="1"/>
        </xdr:cNvSpPr>
      </xdr:nvSpPr>
      <xdr:spPr bwMode="auto">
        <a:xfrm>
          <a:off x="5772150" y="1609725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542925</xdr:colOff>
      <xdr:row>8</xdr:row>
      <xdr:rowOff>123825</xdr:rowOff>
    </xdr:from>
    <xdr:to>
      <xdr:col>10</xdr:col>
      <xdr:colOff>9525</xdr:colOff>
      <xdr:row>8</xdr:row>
      <xdr:rowOff>123825</xdr:rowOff>
    </xdr:to>
    <xdr:sp macro="" textlink="">
      <xdr:nvSpPr>
        <xdr:cNvPr id="4675" name="Line 32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>
          <a:spLocks noChangeShapeType="1"/>
        </xdr:cNvSpPr>
      </xdr:nvSpPr>
      <xdr:spPr bwMode="auto">
        <a:xfrm>
          <a:off x="5772150" y="2105025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542925</xdr:colOff>
      <xdr:row>9</xdr:row>
      <xdr:rowOff>123825</xdr:rowOff>
    </xdr:from>
    <xdr:to>
      <xdr:col>10</xdr:col>
      <xdr:colOff>9525</xdr:colOff>
      <xdr:row>9</xdr:row>
      <xdr:rowOff>123825</xdr:rowOff>
    </xdr:to>
    <xdr:sp macro="" textlink="">
      <xdr:nvSpPr>
        <xdr:cNvPr id="4677" name="Line 32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>
          <a:spLocks noChangeShapeType="1"/>
        </xdr:cNvSpPr>
      </xdr:nvSpPr>
      <xdr:spPr bwMode="auto">
        <a:xfrm>
          <a:off x="5772150" y="2352675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50"/>
  <sheetViews>
    <sheetView tabSelected="1" view="pageBreakPreview" topLeftCell="A17" zoomScaleNormal="100" zoomScaleSheetLayoutView="100" workbookViewId="0">
      <selection activeCell="A21" sqref="A21"/>
    </sheetView>
  </sheetViews>
  <sheetFormatPr baseColWidth="10" defaultColWidth="0" defaultRowHeight="14" zeroHeight="1"/>
  <cols>
    <col min="1" max="10" width="7.6640625" customWidth="1"/>
    <col min="11" max="13" width="8.6640625" customWidth="1"/>
    <col min="14" max="21" width="9" customWidth="1"/>
    <col min="22" max="22" width="9" hidden="1" customWidth="1"/>
    <col min="23" max="23" width="13.5" hidden="1" customWidth="1"/>
    <col min="24" max="24" width="0" hidden="1" customWidth="1"/>
    <col min="25" max="16384" width="9" hidden="1"/>
  </cols>
  <sheetData>
    <row r="1" spans="1:24" ht="20" customHeight="1">
      <c r="A1" s="79" t="str">
        <f>銀行振込確認書!B2&amp;"  参加申込書"</f>
        <v>第32回 U-15 ジュニアセレクトカップハンドボール大会  参加申込書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75" t="s">
        <v>141</v>
      </c>
      <c r="M1" s="75"/>
      <c r="N1" s="75"/>
      <c r="O1" s="75"/>
      <c r="P1" s="75"/>
      <c r="Q1" s="75"/>
      <c r="R1" s="75"/>
      <c r="S1" s="75"/>
      <c r="T1" s="75"/>
      <c r="U1" s="48"/>
    </row>
    <row r="2" spans="1:24" ht="20" customHeight="1" thickBo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74" t="s">
        <v>62</v>
      </c>
      <c r="M2" s="74"/>
      <c r="N2" s="74"/>
      <c r="O2" s="74"/>
      <c r="P2" s="74"/>
      <c r="Q2" s="74"/>
      <c r="R2" s="74"/>
      <c r="S2" s="74"/>
      <c r="T2" s="74"/>
      <c r="U2" s="74"/>
      <c r="W2" t="s">
        <v>63</v>
      </c>
    </row>
    <row r="3" spans="1:24" ht="20" customHeight="1" thickBot="1">
      <c r="A3" s="84" t="s">
        <v>8</v>
      </c>
      <c r="B3" s="84"/>
      <c r="C3" s="81"/>
      <c r="D3" s="82"/>
      <c r="E3" s="83"/>
      <c r="F3" s="1" t="s">
        <v>29</v>
      </c>
      <c r="I3" s="9"/>
      <c r="L3" s="76" t="s">
        <v>30</v>
      </c>
      <c r="M3" s="76"/>
      <c r="N3" s="76"/>
      <c r="O3" s="76"/>
      <c r="P3" s="76"/>
      <c r="Q3" s="76"/>
      <c r="R3" s="76"/>
      <c r="S3" s="76"/>
      <c r="T3" s="76"/>
      <c r="U3" s="48"/>
      <c r="W3" t="s">
        <v>64</v>
      </c>
      <c r="X3" t="s">
        <v>65</v>
      </c>
    </row>
    <row r="4" spans="1:24" ht="20" customHeight="1" thickBot="1">
      <c r="C4" s="81"/>
      <c r="D4" s="82"/>
      <c r="E4" s="83"/>
      <c r="F4" s="1" t="s">
        <v>24</v>
      </c>
      <c r="H4" s="62" t="s">
        <v>150</v>
      </c>
      <c r="I4" s="71"/>
      <c r="J4" t="s">
        <v>151</v>
      </c>
      <c r="L4" s="76" t="s">
        <v>127</v>
      </c>
      <c r="M4" s="76"/>
      <c r="N4" s="76"/>
      <c r="O4" s="76"/>
      <c r="P4" s="76"/>
      <c r="Q4" s="76"/>
      <c r="R4" s="76"/>
      <c r="S4" s="76"/>
      <c r="T4" s="76"/>
      <c r="U4" s="48"/>
      <c r="W4" t="s">
        <v>66</v>
      </c>
      <c r="X4" t="s">
        <v>75</v>
      </c>
    </row>
    <row r="5" spans="1:24" ht="20" customHeight="1">
      <c r="A5" s="53" t="s">
        <v>9</v>
      </c>
      <c r="B5" s="53"/>
      <c r="H5" s="53"/>
      <c r="I5" s="16"/>
      <c r="L5" s="93" t="s">
        <v>128</v>
      </c>
      <c r="M5" s="93"/>
      <c r="N5" s="93"/>
      <c r="O5" s="93"/>
      <c r="P5" s="93"/>
      <c r="Q5" s="93"/>
      <c r="R5" s="93"/>
      <c r="S5" s="93"/>
      <c r="T5" s="93"/>
      <c r="U5" s="93"/>
      <c r="W5" t="s">
        <v>67</v>
      </c>
      <c r="X5" t="s">
        <v>76</v>
      </c>
    </row>
    <row r="6" spans="1:24" ht="20" customHeight="1" thickBot="1">
      <c r="A6" s="53"/>
      <c r="B6" s="53" t="s">
        <v>124</v>
      </c>
      <c r="C6" s="54"/>
      <c r="D6" s="54"/>
      <c r="E6" s="55"/>
      <c r="F6" s="55"/>
      <c r="G6" s="55"/>
      <c r="H6" s="53"/>
      <c r="I6" s="52"/>
      <c r="J6" s="52"/>
      <c r="K6" s="52"/>
      <c r="L6" s="85" t="s">
        <v>129</v>
      </c>
      <c r="M6" s="85"/>
      <c r="N6" s="85"/>
      <c r="O6" s="85"/>
      <c r="P6" s="85"/>
      <c r="Q6" s="85"/>
      <c r="R6" s="85"/>
      <c r="S6" s="85"/>
      <c r="T6" s="85"/>
      <c r="U6" s="48"/>
      <c r="W6" t="s">
        <v>68</v>
      </c>
      <c r="X6" t="s">
        <v>77</v>
      </c>
    </row>
    <row r="7" spans="1:24" ht="20" customHeight="1" thickBot="1">
      <c r="A7" s="53"/>
      <c r="B7" s="53" t="s">
        <v>125</v>
      </c>
      <c r="C7" s="90"/>
      <c r="D7" s="91"/>
      <c r="E7" s="91"/>
      <c r="F7" s="91"/>
      <c r="G7" s="92"/>
      <c r="H7" s="53"/>
      <c r="I7" s="52"/>
      <c r="J7" s="52"/>
      <c r="K7" s="52"/>
      <c r="L7" s="76" t="s">
        <v>130</v>
      </c>
      <c r="M7" s="76"/>
      <c r="N7" s="76"/>
      <c r="O7" s="76"/>
      <c r="P7" s="76"/>
      <c r="Q7" s="76"/>
      <c r="R7" s="76"/>
      <c r="S7" s="76"/>
      <c r="T7" s="76"/>
      <c r="U7" s="48"/>
      <c r="W7" t="s">
        <v>69</v>
      </c>
      <c r="X7" t="s">
        <v>78</v>
      </c>
    </row>
    <row r="8" spans="1:24" ht="20" customHeight="1" thickBot="1">
      <c r="A8" s="53"/>
      <c r="B8" s="53" t="s">
        <v>126</v>
      </c>
      <c r="C8" s="90"/>
      <c r="D8" s="91"/>
      <c r="E8" s="91"/>
      <c r="F8" s="91"/>
      <c r="G8" s="92"/>
      <c r="H8" s="53"/>
      <c r="I8" s="52"/>
      <c r="J8" s="52"/>
      <c r="K8" s="52"/>
      <c r="L8" s="76"/>
      <c r="M8" s="76"/>
      <c r="N8" s="76"/>
      <c r="O8" s="76"/>
      <c r="P8" s="76"/>
      <c r="Q8" s="76"/>
      <c r="R8" s="76"/>
      <c r="S8" s="76"/>
      <c r="T8" s="76"/>
      <c r="U8" s="48"/>
      <c r="W8" t="s">
        <v>70</v>
      </c>
      <c r="X8" t="s">
        <v>79</v>
      </c>
    </row>
    <row r="9" spans="1:24" ht="20" customHeight="1">
      <c r="A9" s="53"/>
      <c r="B9" s="53"/>
      <c r="C9" s="54"/>
      <c r="D9" s="54"/>
      <c r="E9" s="55"/>
      <c r="F9" s="55"/>
      <c r="G9" s="55"/>
      <c r="H9" s="53"/>
      <c r="I9" s="52"/>
      <c r="J9" s="52"/>
      <c r="K9" s="52"/>
      <c r="L9" s="86" t="s">
        <v>132</v>
      </c>
      <c r="M9" s="86"/>
      <c r="N9" s="86"/>
      <c r="O9" s="86"/>
      <c r="P9" s="86"/>
      <c r="Q9" s="86"/>
      <c r="R9" s="86"/>
      <c r="S9" s="86"/>
      <c r="T9" s="86"/>
      <c r="U9" s="48"/>
      <c r="W9" t="s">
        <v>71</v>
      </c>
      <c r="X9" t="s">
        <v>80</v>
      </c>
    </row>
    <row r="10" spans="1:24" ht="20" hidden="1" customHeight="1">
      <c r="A10" s="53"/>
      <c r="B10" s="53"/>
      <c r="C10" s="56"/>
      <c r="D10" s="56"/>
      <c r="E10" s="56"/>
      <c r="F10" s="56"/>
      <c r="G10" s="56"/>
      <c r="H10" s="53"/>
      <c r="I10" s="52"/>
      <c r="J10" s="52"/>
      <c r="K10" s="52"/>
      <c r="L10" s="76" t="s">
        <v>32</v>
      </c>
      <c r="M10" s="76"/>
      <c r="N10" s="76"/>
      <c r="O10" s="76"/>
      <c r="P10" s="76"/>
      <c r="Q10" s="76"/>
      <c r="R10" s="76"/>
      <c r="S10" s="76"/>
      <c r="T10" s="76"/>
      <c r="U10" s="48"/>
      <c r="W10" t="s">
        <v>72</v>
      </c>
      <c r="X10" t="s">
        <v>81</v>
      </c>
    </row>
    <row r="11" spans="1:24" ht="20" hidden="1" customHeight="1">
      <c r="A11" s="53"/>
      <c r="B11" s="53"/>
      <c r="C11" s="56"/>
      <c r="D11" s="56"/>
      <c r="E11" s="56"/>
      <c r="F11" s="56"/>
      <c r="G11" s="56"/>
      <c r="H11" s="57"/>
      <c r="I11" s="1"/>
      <c r="J11" s="1"/>
      <c r="K11" s="1"/>
      <c r="L11" s="87" t="s">
        <v>60</v>
      </c>
      <c r="M11" s="87"/>
      <c r="N11" s="87"/>
      <c r="O11" s="87"/>
      <c r="P11" s="87"/>
      <c r="Q11" s="87"/>
      <c r="R11" s="87"/>
      <c r="S11" s="87"/>
      <c r="T11" s="87"/>
      <c r="U11" s="48"/>
      <c r="W11" t="s">
        <v>73</v>
      </c>
      <c r="X11" t="s">
        <v>82</v>
      </c>
    </row>
    <row r="12" spans="1:24" ht="20" hidden="1" customHeight="1">
      <c r="A12" s="58"/>
      <c r="B12" s="58"/>
      <c r="C12" s="56"/>
      <c r="D12" s="56"/>
      <c r="E12" s="56"/>
      <c r="F12" s="56"/>
      <c r="G12" s="56"/>
      <c r="H12" s="57"/>
      <c r="I12" s="1"/>
      <c r="L12" s="87"/>
      <c r="M12" s="87"/>
      <c r="N12" s="87"/>
      <c r="O12" s="87"/>
      <c r="P12" s="87"/>
      <c r="Q12" s="87"/>
      <c r="R12" s="87"/>
      <c r="S12" s="87"/>
      <c r="T12" s="87"/>
      <c r="U12" s="48"/>
      <c r="W12" t="s">
        <v>74</v>
      </c>
      <c r="X12" t="s">
        <v>83</v>
      </c>
    </row>
    <row r="13" spans="1:24" ht="20" customHeight="1" thickBot="1">
      <c r="A13" s="57"/>
      <c r="B13" s="57"/>
      <c r="C13" s="11" t="s">
        <v>1</v>
      </c>
      <c r="D13" s="11" t="s">
        <v>2</v>
      </c>
      <c r="E13" s="11" t="s">
        <v>9</v>
      </c>
      <c r="F13" s="11" t="s">
        <v>3</v>
      </c>
      <c r="G13" s="56"/>
      <c r="H13" s="57"/>
      <c r="I13" t="s">
        <v>12</v>
      </c>
      <c r="L13" s="86" t="s">
        <v>131</v>
      </c>
      <c r="M13" s="86"/>
      <c r="N13" s="86"/>
      <c r="O13" s="86"/>
      <c r="P13" s="86"/>
      <c r="Q13" s="86"/>
      <c r="R13" s="86"/>
      <c r="S13" s="86"/>
      <c r="T13" s="86"/>
      <c r="U13" s="48"/>
      <c r="X13" t="s">
        <v>84</v>
      </c>
    </row>
    <row r="14" spans="1:24" ht="20" customHeight="1" thickBot="1">
      <c r="A14" s="57" t="s">
        <v>9</v>
      </c>
      <c r="B14" s="53" t="s">
        <v>18</v>
      </c>
      <c r="C14" s="67"/>
      <c r="D14" s="68"/>
      <c r="E14" s="77"/>
      <c r="F14" s="77"/>
      <c r="G14" s="78"/>
      <c r="H14" s="57" t="s">
        <v>9</v>
      </c>
      <c r="I14" s="9" t="s">
        <v>13</v>
      </c>
      <c r="J14" s="1" t="s">
        <v>14</v>
      </c>
      <c r="K14" s="1" t="s">
        <v>15</v>
      </c>
      <c r="L14" s="86" t="s">
        <v>133</v>
      </c>
      <c r="M14" s="86"/>
      <c r="N14" s="86"/>
      <c r="O14" s="86"/>
      <c r="P14" s="86"/>
      <c r="Q14" s="86"/>
      <c r="R14" s="86"/>
      <c r="S14" s="86"/>
      <c r="T14" s="86"/>
      <c r="U14" s="48"/>
      <c r="X14" t="s">
        <v>85</v>
      </c>
    </row>
    <row r="15" spans="1:24" ht="20" customHeight="1" thickBot="1">
      <c r="A15" s="57" t="s">
        <v>9</v>
      </c>
      <c r="B15" s="53" t="s">
        <v>19</v>
      </c>
      <c r="C15" s="67"/>
      <c r="D15" s="68"/>
      <c r="E15" s="77"/>
      <c r="F15" s="77"/>
      <c r="G15" s="78"/>
      <c r="H15" s="53" t="s">
        <v>20</v>
      </c>
      <c r="I15" s="69"/>
      <c r="J15" s="70"/>
      <c r="K15" s="70"/>
      <c r="L15" s="76" t="s">
        <v>134</v>
      </c>
      <c r="M15" s="76"/>
      <c r="N15" s="76"/>
      <c r="O15" s="76"/>
      <c r="P15" s="76"/>
      <c r="Q15" s="76"/>
      <c r="R15" s="76"/>
      <c r="S15" s="76"/>
      <c r="T15" s="76"/>
      <c r="U15" s="48"/>
      <c r="X15" t="s">
        <v>86</v>
      </c>
    </row>
    <row r="16" spans="1:24" ht="20" customHeight="1" thickBot="1">
      <c r="A16" s="57" t="s">
        <v>9</v>
      </c>
      <c r="B16" s="53" t="s">
        <v>19</v>
      </c>
      <c r="C16" s="67"/>
      <c r="D16" s="68"/>
      <c r="E16" s="77"/>
      <c r="F16" s="77"/>
      <c r="G16" s="78"/>
      <c r="H16" s="53" t="s">
        <v>21</v>
      </c>
      <c r="I16" s="69"/>
      <c r="J16" s="70"/>
      <c r="K16" s="70"/>
      <c r="L16" s="76" t="s">
        <v>146</v>
      </c>
      <c r="M16" s="76"/>
      <c r="N16" s="76"/>
      <c r="O16" s="76"/>
      <c r="P16" s="76"/>
      <c r="Q16" s="76"/>
      <c r="R16" s="76"/>
      <c r="S16" s="76"/>
      <c r="T16" s="76"/>
      <c r="U16" s="48"/>
      <c r="X16" t="s">
        <v>87</v>
      </c>
    </row>
    <row r="17" spans="1:24" ht="20" customHeight="1" thickBot="1">
      <c r="A17" s="57" t="s">
        <v>9</v>
      </c>
      <c r="B17" s="53" t="s">
        <v>19</v>
      </c>
      <c r="C17" s="67"/>
      <c r="D17" s="68"/>
      <c r="E17" s="77"/>
      <c r="F17" s="77"/>
      <c r="G17" s="78"/>
      <c r="H17" s="57"/>
      <c r="L17" s="76"/>
      <c r="M17" s="76"/>
      <c r="N17" s="76"/>
      <c r="O17" s="76"/>
      <c r="P17" s="76"/>
      <c r="Q17" s="76"/>
      <c r="R17" s="76"/>
      <c r="S17" s="76"/>
      <c r="T17" s="76"/>
      <c r="U17" s="48"/>
      <c r="X17" t="s">
        <v>88</v>
      </c>
    </row>
    <row r="18" spans="1:24" ht="20" customHeight="1" thickBot="1">
      <c r="A18" s="57"/>
      <c r="B18" s="60" t="s">
        <v>123</v>
      </c>
      <c r="C18" s="67"/>
      <c r="D18" s="68"/>
      <c r="E18" s="77"/>
      <c r="F18" s="77"/>
      <c r="G18" s="78"/>
      <c r="H18" s="57"/>
      <c r="L18" s="76"/>
      <c r="M18" s="76"/>
      <c r="N18" s="76"/>
      <c r="O18" s="76"/>
      <c r="P18" s="76"/>
      <c r="Q18" s="76"/>
      <c r="R18" s="76"/>
      <c r="S18" s="76"/>
      <c r="T18" s="76"/>
      <c r="U18" s="48"/>
      <c r="X18" t="s">
        <v>89</v>
      </c>
    </row>
    <row r="19" spans="1:24" s="1" customFormat="1" ht="20" customHeight="1">
      <c r="A19"/>
      <c r="B19"/>
      <c r="C19"/>
      <c r="D19"/>
      <c r="E19"/>
      <c r="F19"/>
      <c r="G19"/>
      <c r="H19"/>
      <c r="I19"/>
      <c r="J19"/>
      <c r="K19"/>
      <c r="L19" s="76"/>
      <c r="M19" s="76"/>
      <c r="N19" s="76"/>
      <c r="O19" s="76"/>
      <c r="P19" s="76"/>
      <c r="Q19" s="76"/>
      <c r="R19" s="76"/>
      <c r="S19" s="76"/>
      <c r="T19" s="76"/>
      <c r="U19" s="49"/>
      <c r="X19" t="s">
        <v>121</v>
      </c>
    </row>
    <row r="20" spans="1:24" ht="20" customHeight="1">
      <c r="A20" s="7" t="s">
        <v>0</v>
      </c>
      <c r="B20" s="88" t="s">
        <v>16</v>
      </c>
      <c r="C20" s="89"/>
      <c r="D20" s="88" t="s">
        <v>17</v>
      </c>
      <c r="E20" s="89"/>
      <c r="F20" s="7" t="s">
        <v>3</v>
      </c>
      <c r="G20" s="7" t="s">
        <v>4</v>
      </c>
      <c r="H20" s="7" t="s">
        <v>5</v>
      </c>
      <c r="I20" s="12" t="s">
        <v>6</v>
      </c>
      <c r="J20" s="43" t="s">
        <v>53</v>
      </c>
      <c r="K20" s="7" t="s">
        <v>7</v>
      </c>
      <c r="L20" s="94"/>
      <c r="M20" s="76"/>
      <c r="N20" s="76"/>
      <c r="O20" s="76"/>
      <c r="P20" s="76"/>
      <c r="Q20" s="76"/>
      <c r="R20" s="76"/>
      <c r="S20" s="76"/>
      <c r="T20" s="76"/>
      <c r="U20" s="48"/>
      <c r="X20" t="s">
        <v>90</v>
      </c>
    </row>
    <row r="21" spans="1:24" ht="20" customHeight="1">
      <c r="A21" s="132">
        <v>1</v>
      </c>
      <c r="B21" s="63"/>
      <c r="C21" s="64"/>
      <c r="D21" s="63"/>
      <c r="E21" s="64"/>
      <c r="F21" s="65"/>
      <c r="G21" s="65"/>
      <c r="H21" s="65"/>
      <c r="I21" s="66"/>
      <c r="J21" s="65"/>
      <c r="K21" s="65"/>
      <c r="L21" s="95" t="s">
        <v>145</v>
      </c>
      <c r="M21" s="96"/>
      <c r="N21" s="96"/>
      <c r="O21" s="96"/>
      <c r="P21" s="96"/>
      <c r="Q21" s="96"/>
      <c r="R21" s="96"/>
      <c r="S21" s="96"/>
      <c r="T21" s="96"/>
      <c r="U21" s="48"/>
      <c r="X21" t="s">
        <v>91</v>
      </c>
    </row>
    <row r="22" spans="1:24" ht="20" customHeight="1">
      <c r="A22" s="132">
        <v>2</v>
      </c>
      <c r="B22" s="63"/>
      <c r="C22" s="64"/>
      <c r="D22" s="63"/>
      <c r="E22" s="64"/>
      <c r="F22" s="65"/>
      <c r="G22" s="65"/>
      <c r="H22" s="65"/>
      <c r="I22" s="66"/>
      <c r="J22" s="65"/>
      <c r="K22" s="65"/>
      <c r="L22" s="99" t="s">
        <v>136</v>
      </c>
      <c r="M22" s="96"/>
      <c r="N22" s="96"/>
      <c r="O22" s="96"/>
      <c r="P22" s="96"/>
      <c r="Q22" s="96"/>
      <c r="R22" s="96"/>
      <c r="S22" s="96"/>
      <c r="T22" s="96"/>
      <c r="U22" s="48"/>
      <c r="X22" t="s">
        <v>92</v>
      </c>
    </row>
    <row r="23" spans="1:24" ht="20" customHeight="1">
      <c r="A23" s="132">
        <v>3</v>
      </c>
      <c r="B23" s="63"/>
      <c r="C23" s="64"/>
      <c r="D23" s="63"/>
      <c r="E23" s="64"/>
      <c r="F23" s="65"/>
      <c r="G23" s="65"/>
      <c r="H23" s="65"/>
      <c r="I23" s="66"/>
      <c r="J23" s="65"/>
      <c r="K23" s="65"/>
      <c r="L23" s="99" t="s">
        <v>137</v>
      </c>
      <c r="M23" s="96"/>
      <c r="N23" s="96"/>
      <c r="O23" s="96"/>
      <c r="P23" s="96"/>
      <c r="Q23" s="96"/>
      <c r="R23" s="96"/>
      <c r="S23" s="96"/>
      <c r="T23" s="96"/>
      <c r="U23" s="48"/>
      <c r="X23" t="s">
        <v>93</v>
      </c>
    </row>
    <row r="24" spans="1:24" ht="20" customHeight="1">
      <c r="A24" s="132">
        <v>4</v>
      </c>
      <c r="B24" s="63"/>
      <c r="C24" s="64"/>
      <c r="D24" s="63"/>
      <c r="E24" s="64"/>
      <c r="F24" s="65"/>
      <c r="G24" s="65"/>
      <c r="H24" s="65"/>
      <c r="I24" s="66"/>
      <c r="J24" s="65"/>
      <c r="K24" s="65"/>
      <c r="L24" s="97" t="s">
        <v>122</v>
      </c>
      <c r="M24" s="98"/>
      <c r="N24" s="98"/>
      <c r="O24" s="98"/>
      <c r="P24" s="98"/>
      <c r="Q24" s="98"/>
      <c r="R24" s="98"/>
      <c r="S24" s="98"/>
      <c r="T24" s="98"/>
      <c r="U24" s="48"/>
      <c r="X24" t="s">
        <v>94</v>
      </c>
    </row>
    <row r="25" spans="1:24" ht="20" customHeight="1">
      <c r="A25" s="132">
        <v>5</v>
      </c>
      <c r="B25" s="63"/>
      <c r="C25" s="64"/>
      <c r="D25" s="63"/>
      <c r="E25" s="64"/>
      <c r="F25" s="65"/>
      <c r="G25" s="65"/>
      <c r="H25" s="65"/>
      <c r="I25" s="66"/>
      <c r="J25" s="65"/>
      <c r="K25" s="65"/>
      <c r="L25" s="97" t="s">
        <v>138</v>
      </c>
      <c r="M25" s="98"/>
      <c r="N25" s="98"/>
      <c r="O25" s="98"/>
      <c r="P25" s="98"/>
      <c r="Q25" s="98"/>
      <c r="R25" s="98"/>
      <c r="S25" s="98"/>
      <c r="T25" s="98"/>
      <c r="U25" s="48"/>
      <c r="X25" t="s">
        <v>95</v>
      </c>
    </row>
    <row r="26" spans="1:24" ht="20" customHeight="1">
      <c r="A26" s="132">
        <v>6</v>
      </c>
      <c r="B26" s="63"/>
      <c r="C26" s="64"/>
      <c r="D26" s="63"/>
      <c r="E26" s="64"/>
      <c r="F26" s="65"/>
      <c r="G26" s="65"/>
      <c r="H26" s="65"/>
      <c r="I26" s="66"/>
      <c r="J26" s="65"/>
      <c r="K26" s="65"/>
      <c r="L26" s="97" t="s">
        <v>139</v>
      </c>
      <c r="M26" s="98"/>
      <c r="N26" s="98"/>
      <c r="O26" s="98"/>
      <c r="P26" s="98"/>
      <c r="Q26" s="98"/>
      <c r="R26" s="98"/>
      <c r="S26" s="98"/>
      <c r="T26" s="98"/>
      <c r="U26" s="48"/>
      <c r="X26" t="s">
        <v>96</v>
      </c>
    </row>
    <row r="27" spans="1:24" ht="20" customHeight="1">
      <c r="A27" s="132">
        <v>7</v>
      </c>
      <c r="B27" s="63"/>
      <c r="C27" s="64"/>
      <c r="D27" s="63"/>
      <c r="E27" s="64"/>
      <c r="F27" s="65"/>
      <c r="G27" s="65"/>
      <c r="H27" s="65"/>
      <c r="I27" s="66"/>
      <c r="J27" s="65"/>
      <c r="K27" s="65"/>
      <c r="L27" s="105" t="s">
        <v>140</v>
      </c>
      <c r="M27" s="106"/>
      <c r="N27" s="106"/>
      <c r="O27" s="106"/>
      <c r="P27" s="106"/>
      <c r="Q27" s="106"/>
      <c r="R27" s="106"/>
      <c r="S27" s="106"/>
      <c r="T27" s="106"/>
      <c r="U27" s="48"/>
      <c r="X27" t="s">
        <v>97</v>
      </c>
    </row>
    <row r="28" spans="1:24" ht="20" customHeight="1">
      <c r="A28" s="132">
        <v>8</v>
      </c>
      <c r="B28" s="63"/>
      <c r="C28" s="64"/>
      <c r="D28" s="63"/>
      <c r="E28" s="64"/>
      <c r="F28" s="65"/>
      <c r="G28" s="65"/>
      <c r="H28" s="65"/>
      <c r="I28" s="66"/>
      <c r="J28" s="65"/>
      <c r="K28" s="65"/>
      <c r="L28" s="105"/>
      <c r="M28" s="106"/>
      <c r="N28" s="106"/>
      <c r="O28" s="106"/>
      <c r="P28" s="106"/>
      <c r="Q28" s="106"/>
      <c r="R28" s="106"/>
      <c r="S28" s="106"/>
      <c r="T28" s="106"/>
      <c r="U28" s="48"/>
      <c r="X28" t="s">
        <v>98</v>
      </c>
    </row>
    <row r="29" spans="1:24" ht="20" customHeight="1">
      <c r="A29" s="132">
        <v>9</v>
      </c>
      <c r="B29" s="63"/>
      <c r="C29" s="64"/>
      <c r="D29" s="63"/>
      <c r="E29" s="64"/>
      <c r="F29" s="65"/>
      <c r="G29" s="65"/>
      <c r="H29" s="65"/>
      <c r="I29" s="66"/>
      <c r="J29" s="65"/>
      <c r="K29" s="65"/>
      <c r="L29" s="76" t="s">
        <v>55</v>
      </c>
      <c r="M29" s="76"/>
      <c r="N29" s="76"/>
      <c r="O29" s="76"/>
      <c r="P29" s="76"/>
      <c r="Q29" s="76"/>
      <c r="R29" s="76"/>
      <c r="S29" s="76"/>
      <c r="T29" s="76"/>
      <c r="U29" s="48"/>
      <c r="X29" t="s">
        <v>99</v>
      </c>
    </row>
    <row r="30" spans="1:24" ht="20" customHeight="1">
      <c r="A30" s="132">
        <v>10</v>
      </c>
      <c r="B30" s="63"/>
      <c r="C30" s="64"/>
      <c r="D30" s="63"/>
      <c r="E30" s="64"/>
      <c r="F30" s="65"/>
      <c r="G30" s="65"/>
      <c r="H30" s="65"/>
      <c r="I30" s="66"/>
      <c r="J30" s="65"/>
      <c r="K30" s="65"/>
      <c r="L30" s="76" t="s">
        <v>54</v>
      </c>
      <c r="M30" s="76"/>
      <c r="N30" s="76"/>
      <c r="O30" s="76"/>
      <c r="P30" s="76"/>
      <c r="Q30" s="76"/>
      <c r="R30" s="76"/>
      <c r="S30" s="76"/>
      <c r="T30" s="76"/>
      <c r="U30" s="48"/>
      <c r="X30" t="s">
        <v>100</v>
      </c>
    </row>
    <row r="31" spans="1:24" ht="20" customHeight="1">
      <c r="A31" s="132">
        <v>11</v>
      </c>
      <c r="B31" s="63"/>
      <c r="C31" s="64"/>
      <c r="D31" s="63"/>
      <c r="E31" s="64"/>
      <c r="F31" s="65"/>
      <c r="G31" s="65"/>
      <c r="H31" s="65"/>
      <c r="I31" s="66"/>
      <c r="J31" s="65"/>
      <c r="K31" s="65"/>
      <c r="L31" s="76" t="s">
        <v>31</v>
      </c>
      <c r="M31" s="76"/>
      <c r="N31" s="76"/>
      <c r="O31" s="76"/>
      <c r="P31" s="76"/>
      <c r="Q31" s="76"/>
      <c r="R31" s="76"/>
      <c r="S31" s="76"/>
      <c r="T31" s="76"/>
      <c r="U31" s="48"/>
      <c r="X31" t="s">
        <v>101</v>
      </c>
    </row>
    <row r="32" spans="1:24" ht="20" customHeight="1">
      <c r="A32" s="132">
        <v>12</v>
      </c>
      <c r="B32" s="63"/>
      <c r="C32" s="64"/>
      <c r="D32" s="63"/>
      <c r="E32" s="64"/>
      <c r="F32" s="65"/>
      <c r="G32" s="65"/>
      <c r="H32" s="65"/>
      <c r="I32" s="66"/>
      <c r="J32" s="65"/>
      <c r="K32" s="65"/>
      <c r="L32" s="94" t="s">
        <v>142</v>
      </c>
      <c r="M32" s="76"/>
      <c r="N32" s="76"/>
      <c r="O32" s="76"/>
      <c r="P32" s="76"/>
      <c r="Q32" s="76"/>
      <c r="R32" s="76"/>
      <c r="S32" s="76"/>
      <c r="T32" s="76"/>
      <c r="U32" s="48"/>
      <c r="X32" t="s">
        <v>102</v>
      </c>
    </row>
    <row r="33" spans="1:24" ht="20" customHeight="1">
      <c r="A33" s="132">
        <v>13</v>
      </c>
      <c r="B33" s="63"/>
      <c r="C33" s="64"/>
      <c r="D33" s="63"/>
      <c r="E33" s="64"/>
      <c r="F33" s="65"/>
      <c r="G33" s="65"/>
      <c r="H33" s="65"/>
      <c r="I33" s="66"/>
      <c r="J33" s="65"/>
      <c r="K33" s="65"/>
      <c r="L33" s="100" t="s">
        <v>143</v>
      </c>
      <c r="M33" s="86"/>
      <c r="N33" s="86"/>
      <c r="O33" s="86"/>
      <c r="P33" s="86"/>
      <c r="Q33" s="86"/>
      <c r="R33" s="86"/>
      <c r="S33" s="86"/>
      <c r="T33" s="86"/>
      <c r="U33" s="48"/>
      <c r="X33" t="s">
        <v>103</v>
      </c>
    </row>
    <row r="34" spans="1:24" ht="20" customHeight="1">
      <c r="A34" s="132">
        <v>14</v>
      </c>
      <c r="B34" s="63"/>
      <c r="C34" s="64"/>
      <c r="D34" s="63"/>
      <c r="E34" s="64"/>
      <c r="F34" s="65"/>
      <c r="G34" s="65"/>
      <c r="H34" s="65"/>
      <c r="I34" s="66"/>
      <c r="J34" s="65"/>
      <c r="K34" s="65"/>
      <c r="L34" s="86" t="s">
        <v>135</v>
      </c>
      <c r="M34" s="86"/>
      <c r="N34" s="86"/>
      <c r="O34" s="86"/>
      <c r="P34" s="86"/>
      <c r="Q34" s="86"/>
      <c r="R34" s="86"/>
      <c r="S34" s="86"/>
      <c r="T34" s="86"/>
      <c r="U34" s="48"/>
      <c r="X34" t="s">
        <v>104</v>
      </c>
    </row>
    <row r="35" spans="1:24" ht="20" customHeight="1">
      <c r="A35" s="132">
        <v>15</v>
      </c>
      <c r="B35" s="63"/>
      <c r="C35" s="64"/>
      <c r="D35" s="63"/>
      <c r="E35" s="64"/>
      <c r="F35" s="65"/>
      <c r="G35" s="65"/>
      <c r="H35" s="65"/>
      <c r="I35" s="66"/>
      <c r="J35" s="65"/>
      <c r="K35" s="65"/>
      <c r="L35" s="86"/>
      <c r="M35" s="86"/>
      <c r="N35" s="86"/>
      <c r="O35" s="86"/>
      <c r="P35" s="86"/>
      <c r="Q35" s="86"/>
      <c r="R35" s="86"/>
      <c r="S35" s="86"/>
      <c r="T35" s="86"/>
      <c r="U35" s="48"/>
      <c r="X35" t="s">
        <v>105</v>
      </c>
    </row>
    <row r="36" spans="1:24" ht="19.5" customHeight="1">
      <c r="A36" s="132">
        <v>16</v>
      </c>
      <c r="B36" s="63"/>
      <c r="C36" s="64"/>
      <c r="D36" s="63"/>
      <c r="E36" s="64"/>
      <c r="F36" s="65"/>
      <c r="G36" s="65"/>
      <c r="H36" s="65"/>
      <c r="I36" s="66"/>
      <c r="J36" s="65"/>
      <c r="K36" s="65"/>
      <c r="L36" s="86"/>
      <c r="M36" s="86"/>
      <c r="N36" s="86"/>
      <c r="O36" s="86"/>
      <c r="P36" s="86"/>
      <c r="Q36" s="86"/>
      <c r="R36" s="86"/>
      <c r="S36" s="86"/>
      <c r="T36" s="86"/>
      <c r="U36" s="48"/>
      <c r="X36" t="s">
        <v>106</v>
      </c>
    </row>
    <row r="37" spans="1:24">
      <c r="L37" s="48"/>
      <c r="M37" s="48"/>
      <c r="N37" s="48"/>
      <c r="O37" s="48"/>
      <c r="P37" s="48"/>
      <c r="Q37" s="48"/>
      <c r="R37" s="48"/>
      <c r="S37" s="48"/>
      <c r="T37" s="48"/>
      <c r="U37" s="48"/>
      <c r="X37" t="s">
        <v>107</v>
      </c>
    </row>
    <row r="38" spans="1:24">
      <c r="C38" s="101" t="str">
        <f>銀行振込確認書!B2</f>
        <v>第32回 U-15 ジュニアセレクトカップハンドボール大会</v>
      </c>
      <c r="D38" s="101"/>
      <c r="E38" s="101"/>
      <c r="F38" s="101"/>
      <c r="G38" s="101"/>
      <c r="H38" s="101"/>
      <c r="I38" s="101"/>
      <c r="J38" s="101"/>
      <c r="L38" s="48"/>
      <c r="M38" s="48"/>
      <c r="N38" s="48"/>
      <c r="O38" s="48"/>
      <c r="P38" s="48"/>
      <c r="Q38" s="48"/>
      <c r="R38" s="48"/>
      <c r="S38" s="48"/>
      <c r="T38" s="48"/>
      <c r="U38" s="48"/>
      <c r="X38" t="s">
        <v>108</v>
      </c>
    </row>
    <row r="39" spans="1:24">
      <c r="L39" s="48"/>
      <c r="M39" s="48"/>
      <c r="N39" s="48"/>
      <c r="O39" s="48"/>
      <c r="P39" s="48"/>
      <c r="Q39" s="48"/>
      <c r="R39" s="48"/>
      <c r="S39" s="48"/>
      <c r="T39" s="48"/>
      <c r="U39" s="48"/>
      <c r="X39" t="s">
        <v>109</v>
      </c>
    </row>
    <row r="40" spans="1:24">
      <c r="C40" s="101" t="s">
        <v>33</v>
      </c>
      <c r="D40" s="101"/>
      <c r="E40" s="101"/>
      <c r="F40" s="101"/>
      <c r="L40" s="48"/>
      <c r="M40" s="48"/>
      <c r="N40" s="48"/>
      <c r="O40" s="48"/>
      <c r="P40" s="48"/>
      <c r="Q40" s="48"/>
      <c r="R40" s="48"/>
      <c r="S40" s="48"/>
      <c r="T40" s="48"/>
      <c r="U40" s="48"/>
      <c r="X40" t="s">
        <v>110</v>
      </c>
    </row>
    <row r="41" spans="1:24">
      <c r="C41" t="s">
        <v>34</v>
      </c>
      <c r="I41" s="102" t="s">
        <v>61</v>
      </c>
      <c r="J41" s="102"/>
      <c r="K41" s="102"/>
      <c r="L41" s="76" t="s">
        <v>37</v>
      </c>
      <c r="M41" s="76"/>
      <c r="N41" s="76"/>
      <c r="O41" s="76"/>
      <c r="P41" s="76"/>
      <c r="Q41" s="76"/>
      <c r="R41" s="76"/>
      <c r="S41" s="76"/>
      <c r="T41" s="76"/>
      <c r="U41" s="48"/>
      <c r="X41" t="s">
        <v>111</v>
      </c>
    </row>
    <row r="42" spans="1:24">
      <c r="L42" s="48"/>
      <c r="M42" s="48"/>
      <c r="N42" s="48"/>
      <c r="O42" s="48"/>
      <c r="P42" s="48"/>
      <c r="Q42" s="48"/>
      <c r="R42" s="48"/>
      <c r="S42" s="48"/>
      <c r="T42" s="48"/>
      <c r="U42" s="48"/>
      <c r="X42" t="s">
        <v>112</v>
      </c>
    </row>
    <row r="43" spans="1:24">
      <c r="D43" s="103" t="s">
        <v>144</v>
      </c>
      <c r="E43" s="104"/>
      <c r="F43" s="101" t="s">
        <v>35</v>
      </c>
      <c r="G43" s="101"/>
      <c r="H43" s="101"/>
      <c r="I43" s="102"/>
      <c r="J43" s="102"/>
      <c r="K43" s="1" t="s">
        <v>36</v>
      </c>
      <c r="L43" s="76" t="s">
        <v>59</v>
      </c>
      <c r="M43" s="76"/>
      <c r="N43" s="76"/>
      <c r="O43" s="76"/>
      <c r="P43" s="76"/>
      <c r="Q43" s="76"/>
      <c r="R43" s="76"/>
      <c r="S43" s="76"/>
      <c r="T43" s="76"/>
      <c r="U43" s="48"/>
      <c r="X43" t="s">
        <v>113</v>
      </c>
    </row>
    <row r="44" spans="1:24" hidden="1">
      <c r="X44" t="s">
        <v>114</v>
      </c>
    </row>
    <row r="45" spans="1:24" hidden="1">
      <c r="X45" t="s">
        <v>115</v>
      </c>
    </row>
    <row r="46" spans="1:24" hidden="1">
      <c r="X46" t="s">
        <v>116</v>
      </c>
    </row>
    <row r="47" spans="1:24" hidden="1">
      <c r="X47" t="s">
        <v>117</v>
      </c>
    </row>
    <row r="48" spans="1:24" hidden="1">
      <c r="X48" t="s">
        <v>118</v>
      </c>
    </row>
    <row r="49" spans="24:24" hidden="1">
      <c r="X49" t="s">
        <v>119</v>
      </c>
    </row>
    <row r="50" spans="24:24" hidden="1">
      <c r="X50" t="s">
        <v>120</v>
      </c>
    </row>
  </sheetData>
  <sheetProtection algorithmName="SHA-512" hashValue="a01dNZfb1d6oko6WtXzey1SRYVqAAE065DRkaGOYkK7djnhH15irxdsntf7GaAYtJ5bczpsz2cn+YbU3oLGWTg==" saltValue="bZYqO49b9rbN0sMUIelohw==" spinCount="100000" sheet="1" objects="1" scenarios="1"/>
  <customSheetViews>
    <customSheetView guid="{826C06E4-47D2-40AA-BF56-11F4A0B2BC4D}">
      <selection activeCell="M17" sqref="M17"/>
      <pageMargins left="0.7" right="0.7" top="0.75" bottom="0.75" header="0.3" footer="0.3"/>
      <pageSetup paperSize="9" orientation="portrait" verticalDpi="0" r:id="rId1"/>
    </customSheetView>
  </customSheetViews>
  <mergeCells count="53">
    <mergeCell ref="L7:T7"/>
    <mergeCell ref="L13:T13"/>
    <mergeCell ref="E18:G18"/>
    <mergeCell ref="L15:T15"/>
    <mergeCell ref="F43:H43"/>
    <mergeCell ref="I43:J43"/>
    <mergeCell ref="D43:E43"/>
    <mergeCell ref="L14:T14"/>
    <mergeCell ref="C8:G8"/>
    <mergeCell ref="L32:T32"/>
    <mergeCell ref="L31:T31"/>
    <mergeCell ref="L27:T28"/>
    <mergeCell ref="L41:T41"/>
    <mergeCell ref="C38:J38"/>
    <mergeCell ref="C40:F40"/>
    <mergeCell ref="I41:K41"/>
    <mergeCell ref="L5:U5"/>
    <mergeCell ref="L43:T43"/>
    <mergeCell ref="L30:T30"/>
    <mergeCell ref="L29:T29"/>
    <mergeCell ref="L17:T17"/>
    <mergeCell ref="L20:T20"/>
    <mergeCell ref="L21:T21"/>
    <mergeCell ref="L18:T18"/>
    <mergeCell ref="L19:T19"/>
    <mergeCell ref="L34:T36"/>
    <mergeCell ref="L25:T25"/>
    <mergeCell ref="L26:T26"/>
    <mergeCell ref="L22:T22"/>
    <mergeCell ref="L23:T23"/>
    <mergeCell ref="L33:T33"/>
    <mergeCell ref="L24:T24"/>
    <mergeCell ref="D20:E20"/>
    <mergeCell ref="C7:G7"/>
    <mergeCell ref="B20:C20"/>
    <mergeCell ref="E16:G16"/>
    <mergeCell ref="E15:G15"/>
    <mergeCell ref="L2:U2"/>
    <mergeCell ref="L1:T1"/>
    <mergeCell ref="L4:T4"/>
    <mergeCell ref="E17:G17"/>
    <mergeCell ref="A1:K1"/>
    <mergeCell ref="C3:E3"/>
    <mergeCell ref="A3:B3"/>
    <mergeCell ref="E14:G14"/>
    <mergeCell ref="C4:E4"/>
    <mergeCell ref="L6:T6"/>
    <mergeCell ref="L8:T8"/>
    <mergeCell ref="L9:T9"/>
    <mergeCell ref="L3:T3"/>
    <mergeCell ref="L16:T16"/>
    <mergeCell ref="L10:T10"/>
    <mergeCell ref="L11:T12"/>
  </mergeCells>
  <phoneticPr fontId="3"/>
  <dataValidations count="6">
    <dataValidation type="list" allowBlank="1" showInputMessage="1" showErrorMessage="1" sqref="J21:J36" xr:uid="{00000000-0002-0000-0000-000000000000}">
      <formula1>"○,◎,☆"</formula1>
    </dataValidation>
    <dataValidation type="list" allowBlank="1" showInputMessage="1" showErrorMessage="1" sqref="I21:I36" xr:uid="{00000000-0002-0000-0000-000001000000}">
      <formula1>"右,左,両"</formula1>
    </dataValidation>
    <dataValidation type="whole" operator="greaterThanOrEqual" allowBlank="1" showInputMessage="1" showErrorMessage="1" sqref="H21:H36" xr:uid="{00000000-0002-0000-0000-000002000000}">
      <formula1>1</formula1>
    </dataValidation>
    <dataValidation type="list" allowBlank="1" showInputMessage="1" showErrorMessage="1" sqref="I4" xr:uid="{00000000-0002-0000-0000-000003000000}">
      <formula1>"男子,女子"</formula1>
    </dataValidation>
    <dataValidation type="list" allowBlank="1" showInputMessage="1" showErrorMessage="1" sqref="C3:E3" xr:uid="{00000000-0002-0000-0000-000004000000}">
      <formula1>$W$4:$W$12</formula1>
    </dataValidation>
    <dataValidation type="list" allowBlank="1" showInputMessage="1" sqref="C4:E4 D43:E43" xr:uid="{00000000-0002-0000-0000-000005000000}">
      <formula1>$X$4:$X$50</formula1>
    </dataValidation>
  </dataValidations>
  <pageMargins left="0.70866141732283505" right="0.70866141732283505" top="0.74803149606299202" bottom="0.55118110236220497" header="0.31496062992126" footer="0.31496062992126"/>
  <pageSetup paperSize="9" scale="91" orientation="portrait" blackAndWhite="1" horizontalDpi="4294967294" r:id="rId2"/>
  <colBreaks count="1" manualBreakCount="1">
    <brk id="11" max="4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45"/>
  <sheetViews>
    <sheetView view="pageBreakPreview" topLeftCell="A18" zoomScaleNormal="100" zoomScaleSheetLayoutView="100" workbookViewId="0">
      <selection activeCell="B4" sqref="B4:M18"/>
    </sheetView>
  </sheetViews>
  <sheetFormatPr baseColWidth="10" defaultColWidth="0" defaultRowHeight="14" zeroHeight="1"/>
  <cols>
    <col min="1" max="1" width="4.6640625" style="1" customWidth="1"/>
    <col min="2" max="2" width="1.6640625" style="1" customWidth="1"/>
    <col min="3" max="3" width="8.6640625" customWidth="1"/>
    <col min="4" max="4" width="2.6640625" customWidth="1"/>
    <col min="5" max="5" width="8.6640625" customWidth="1"/>
    <col min="6" max="6" width="2.6640625" customWidth="1"/>
    <col min="7" max="8" width="12.6640625" customWidth="1"/>
    <col min="9" max="9" width="2.6640625" customWidth="1"/>
    <col min="10" max="10" width="12.6640625" style="1" customWidth="1"/>
    <col min="11" max="14" width="4.6640625" style="1" customWidth="1"/>
    <col min="15" max="16" width="0" hidden="1" customWidth="1"/>
    <col min="17" max="16384" width="9" hidden="1"/>
  </cols>
  <sheetData>
    <row r="1" spans="1:16" ht="40.5" customHeight="1"/>
    <row r="2" spans="1:16" ht="28.5" customHeight="1">
      <c r="B2" s="108" t="str">
        <f>CONCATENATE(参加申込書!C3,"代表")</f>
        <v>代表</v>
      </c>
      <c r="C2" s="108"/>
      <c r="D2" s="108"/>
      <c r="E2" s="108"/>
      <c r="F2" s="108"/>
      <c r="G2" s="108"/>
      <c r="H2" s="47"/>
      <c r="I2" s="47"/>
      <c r="J2" s="47"/>
      <c r="K2" s="47"/>
      <c r="L2" s="47"/>
      <c r="M2" s="47"/>
      <c r="N2" s="47"/>
      <c r="O2" s="14"/>
      <c r="P2" s="14"/>
    </row>
    <row r="3" spans="1:16" ht="18" customHeight="1">
      <c r="O3" s="14"/>
      <c r="P3" s="14"/>
    </row>
    <row r="4" spans="1:16" ht="21" customHeight="1">
      <c r="A4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/>
      <c r="O4" s="14"/>
      <c r="P4" s="14"/>
    </row>
    <row r="5" spans="1:16" ht="21" customHeight="1">
      <c r="A5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/>
      <c r="O5" s="14"/>
      <c r="P5" s="14"/>
    </row>
    <row r="6" spans="1:16" ht="21" customHeight="1">
      <c r="A6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/>
      <c r="O6" s="14"/>
      <c r="P6" s="14"/>
    </row>
    <row r="7" spans="1:16" ht="21" customHeight="1">
      <c r="A7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/>
      <c r="O7" s="14"/>
      <c r="P7" s="14"/>
    </row>
    <row r="8" spans="1:16" ht="21" customHeight="1">
      <c r="A8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/>
      <c r="O8" s="14"/>
      <c r="P8" s="14"/>
    </row>
    <row r="9" spans="1:16" ht="21" customHeight="1">
      <c r="A9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/>
      <c r="O9" s="14"/>
      <c r="P9" s="14"/>
    </row>
    <row r="10" spans="1:16" ht="21" customHeight="1">
      <c r="A10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/>
      <c r="O10" s="14"/>
      <c r="P10" s="14"/>
    </row>
    <row r="11" spans="1:16" ht="21" customHeight="1">
      <c r="A11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/>
      <c r="O11" s="14"/>
      <c r="P11" s="14"/>
    </row>
    <row r="12" spans="1:16" ht="21" customHeight="1">
      <c r="A1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/>
      <c r="O12" s="14"/>
      <c r="P12" s="14"/>
    </row>
    <row r="13" spans="1:16" ht="21" customHeight="1">
      <c r="A13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/>
      <c r="O13" s="14"/>
      <c r="P13" s="14"/>
    </row>
    <row r="14" spans="1:16" ht="21" customHeight="1">
      <c r="A14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/>
      <c r="O14" s="14"/>
      <c r="P14" s="14"/>
    </row>
    <row r="15" spans="1:16" ht="21" customHeight="1">
      <c r="A15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/>
      <c r="O15" s="14"/>
      <c r="P15" s="14"/>
    </row>
    <row r="16" spans="1:16" ht="21" customHeight="1">
      <c r="A16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/>
      <c r="O16" s="14"/>
      <c r="P16" s="14"/>
    </row>
    <row r="17" spans="1:16" ht="21" customHeight="1">
      <c r="A17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/>
      <c r="O17" s="14"/>
      <c r="P17" s="14"/>
    </row>
    <row r="18" spans="1:16" ht="21" customHeight="1">
      <c r="A18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/>
      <c r="O18" s="14"/>
      <c r="P18" s="14"/>
    </row>
    <row r="19" spans="1:16" ht="18" customHeight="1">
      <c r="O19" s="14"/>
      <c r="P19" s="14"/>
    </row>
    <row r="20" spans="1:16" ht="18" customHeight="1">
      <c r="A20" s="110" t="s">
        <v>8</v>
      </c>
      <c r="B20" s="110"/>
      <c r="C20" s="110"/>
      <c r="D20" s="6"/>
      <c r="E20" s="111" t="str">
        <f>CONCATENATE(参加申込書!C4,参加申込書!F4)</f>
        <v>選抜</v>
      </c>
      <c r="F20" s="111"/>
      <c r="G20" s="111"/>
      <c r="H20" s="4"/>
      <c r="J20" s="101" t="s">
        <v>12</v>
      </c>
      <c r="K20" s="101"/>
      <c r="L20" s="1" t="s">
        <v>13</v>
      </c>
      <c r="M20" s="1" t="s">
        <v>14</v>
      </c>
      <c r="N20" s="1" t="s">
        <v>15</v>
      </c>
      <c r="O20" s="14"/>
      <c r="P20" s="14"/>
    </row>
    <row r="21" spans="1:16" ht="18" customHeight="1">
      <c r="A21" s="6"/>
      <c r="B21" s="6"/>
      <c r="C21" s="6"/>
      <c r="D21" s="6"/>
      <c r="E21" s="5"/>
      <c r="F21" s="5"/>
      <c r="G21" s="5"/>
      <c r="H21" s="4"/>
      <c r="K21" s="1" t="s">
        <v>20</v>
      </c>
      <c r="L21" s="11" t="str">
        <f>IF(参加申込書!I15=" "," ",参加申込書!I15)&amp;""</f>
        <v/>
      </c>
      <c r="M21" s="11" t="str">
        <f>IF(参加申込書!J15=" "," ",参加申込書!J15)&amp;""</f>
        <v/>
      </c>
      <c r="N21" s="11" t="str">
        <f>IF(参加申込書!K15=" "," ",参加申込書!K15)&amp;""</f>
        <v/>
      </c>
      <c r="O21" s="14"/>
      <c r="P21" s="14"/>
    </row>
    <row r="22" spans="1:16" ht="18" customHeight="1">
      <c r="A22" s="110" t="s">
        <v>23</v>
      </c>
      <c r="B22" s="110"/>
      <c r="C22" s="110"/>
      <c r="D22" s="6"/>
      <c r="E22" s="109" t="str">
        <f>IF(参加申込書!C14="","",CONCATENATE(参加申込書!C14,"  ",参加申込書!D14,"（",参加申込書!E14,"）"))</f>
        <v/>
      </c>
      <c r="F22" s="109"/>
      <c r="G22" s="109"/>
      <c r="H22" s="109"/>
      <c r="K22" s="1" t="s">
        <v>21</v>
      </c>
      <c r="L22" s="11" t="str">
        <f>IF(参加申込書!I16=" "," ",参加申込書!I16)&amp;""</f>
        <v/>
      </c>
      <c r="M22" s="11" t="str">
        <f>IF(参加申込書!J16=" "," ",参加申込書!J16)&amp;""</f>
        <v/>
      </c>
      <c r="N22" s="11" t="str">
        <f>IF(参加申込書!K16=" "," ",参加申込書!K16)&amp;""</f>
        <v/>
      </c>
      <c r="O22" s="14"/>
      <c r="P22" s="14"/>
    </row>
    <row r="23" spans="1:16" ht="18" customHeight="1">
      <c r="A23" s="110" t="s">
        <v>19</v>
      </c>
      <c r="B23" s="110"/>
      <c r="C23" s="110"/>
      <c r="D23" s="6"/>
      <c r="E23" s="107" t="str">
        <f>IF(参加申込書!C15="","",_xlfn.CONCAT(参加申込書!C15,"  ",参加申込書!D15,"（",参加申込書!E15,"）  "))&amp;IF(参加申込書!C16="","",_xlfn.CONCAT(参加申込書!C16,"  ",参加申込書!D16,"（",参加申込書!E16,"）"))</f>
        <v/>
      </c>
      <c r="F23" s="107"/>
      <c r="G23" s="107"/>
      <c r="H23" s="107"/>
      <c r="I23" s="107"/>
      <c r="J23" s="107"/>
      <c r="K23" s="107"/>
      <c r="L23" s="107"/>
      <c r="M23" s="107"/>
      <c r="N23" s="107"/>
      <c r="O23" s="14"/>
      <c r="P23" s="14"/>
    </row>
    <row r="24" spans="1:16" ht="18" customHeight="1">
      <c r="E24" s="107" t="str">
        <f>IF(参加申込書!C17="", "", _xlfn.CONCAT(,参加申込書!C17,"  ",参加申込書!D17,"（",参加申込書!E17,"）"))</f>
        <v/>
      </c>
      <c r="F24" s="107"/>
      <c r="G24" s="107"/>
      <c r="H24" s="107"/>
      <c r="I24" s="107"/>
      <c r="J24" s="107"/>
      <c r="K24" s="107"/>
      <c r="L24" s="107"/>
      <c r="M24" s="107"/>
      <c r="N24" s="107"/>
      <c r="O24" s="14"/>
      <c r="P24" s="14"/>
    </row>
    <row r="25" spans="1:16" ht="18" customHeight="1">
      <c r="A25" s="7" t="s">
        <v>0</v>
      </c>
      <c r="B25" s="12"/>
      <c r="C25" s="89" t="s">
        <v>16</v>
      </c>
      <c r="D25" s="88"/>
      <c r="E25" s="88"/>
      <c r="F25" s="3" t="s">
        <v>10</v>
      </c>
      <c r="G25" s="89" t="s">
        <v>22</v>
      </c>
      <c r="H25" s="88"/>
      <c r="I25" s="13" t="s">
        <v>11</v>
      </c>
      <c r="J25" s="7" t="s">
        <v>26</v>
      </c>
      <c r="K25" s="7" t="s">
        <v>25</v>
      </c>
      <c r="L25" s="7" t="s">
        <v>27</v>
      </c>
      <c r="M25" s="7" t="s">
        <v>6</v>
      </c>
      <c r="N25" s="44" t="s">
        <v>56</v>
      </c>
      <c r="O25" s="14"/>
      <c r="P25" s="14"/>
    </row>
    <row r="26" spans="1:16" ht="18" customHeight="1">
      <c r="A26" s="7">
        <f>IF(参加申込書!A21="","",参加申込書!A21)</f>
        <v>1</v>
      </c>
      <c r="B26" s="12"/>
      <c r="C26" s="8" t="str">
        <f>IF(参加申込書!B21="","",参加申込書!B21)</f>
        <v/>
      </c>
      <c r="D26" s="8"/>
      <c r="E26" s="8" t="str">
        <f>IF(参加申込書!C21="","",参加申込書!C21)</f>
        <v/>
      </c>
      <c r="F26" s="3" t="s">
        <v>10</v>
      </c>
      <c r="G26" s="10" t="str">
        <f>IF(参加申込書!D21="","",参加申込書!D21)</f>
        <v/>
      </c>
      <c r="H26" s="10" t="str">
        <f>IF(参加申込書!E21="","",参加申込書!E21)</f>
        <v/>
      </c>
      <c r="I26" s="13" t="s">
        <v>11</v>
      </c>
      <c r="J26" s="2" t="str">
        <f>IF(参加申込書!F21="","",参加申込書!F21)</f>
        <v/>
      </c>
      <c r="K26" s="7" t="str">
        <f>IF(参加申込書!G21="","",参加申込書!G21)</f>
        <v/>
      </c>
      <c r="L26" s="7" t="str">
        <f>IF(参加申込書!H21="","",参加申込書!H21)</f>
        <v/>
      </c>
      <c r="M26" s="7" t="str">
        <f>IF(参加申込書!I21="左","左　　",IF(参加申込書!I21="両","　両　",IF(参加申込書!I21="右","　　右"," ")))</f>
        <v xml:space="preserve"> </v>
      </c>
      <c r="N26" s="7" t="str">
        <f>IF(参加申込書!J21="","",参加申込書!J21)</f>
        <v/>
      </c>
      <c r="O26" s="14"/>
      <c r="P26" s="14" t="s">
        <v>28</v>
      </c>
    </row>
    <row r="27" spans="1:16" ht="18" customHeight="1">
      <c r="A27" s="7">
        <f>IF(参加申込書!A22="","",参加申込書!A22)</f>
        <v>2</v>
      </c>
      <c r="B27" s="12"/>
      <c r="C27" s="8" t="str">
        <f>IF(参加申込書!B22="","",参加申込書!B22)</f>
        <v/>
      </c>
      <c r="D27" s="8"/>
      <c r="E27" s="8" t="str">
        <f>IF(参加申込書!C22="","",参加申込書!C22)</f>
        <v/>
      </c>
      <c r="F27" s="3" t="s">
        <v>10</v>
      </c>
      <c r="G27" s="10" t="str">
        <f>IF(参加申込書!D22="","",参加申込書!D22)</f>
        <v/>
      </c>
      <c r="H27" s="10" t="str">
        <f>IF(参加申込書!E22="","",参加申込書!E22)</f>
        <v/>
      </c>
      <c r="I27" s="13" t="s">
        <v>11</v>
      </c>
      <c r="J27" s="2" t="str">
        <f>IF(参加申込書!F22="","",参加申込書!F22)</f>
        <v/>
      </c>
      <c r="K27" s="7" t="str">
        <f>IF(参加申込書!G22="","",参加申込書!G22)</f>
        <v/>
      </c>
      <c r="L27" s="7" t="str">
        <f>IF(参加申込書!H22="","",参加申込書!H22)</f>
        <v/>
      </c>
      <c r="M27" s="7" t="str">
        <f>IF(参加申込書!I22="左","左　　",IF(参加申込書!I22="両","　両　",IF(参加申込書!I22="右","　　右"," ")))</f>
        <v xml:space="preserve"> </v>
      </c>
      <c r="N27" s="7" t="str">
        <f>IF(参加申込書!J22="","",参加申込書!J22)</f>
        <v/>
      </c>
      <c r="O27" s="14"/>
      <c r="P27" s="14" t="s">
        <v>28</v>
      </c>
    </row>
    <row r="28" spans="1:16" ht="18" customHeight="1">
      <c r="A28" s="7">
        <f>IF(参加申込書!A23="","",参加申込書!A23)</f>
        <v>3</v>
      </c>
      <c r="B28" s="12"/>
      <c r="C28" s="8" t="str">
        <f>IF(参加申込書!B23="","",参加申込書!B23)</f>
        <v/>
      </c>
      <c r="D28" s="8"/>
      <c r="E28" s="8" t="str">
        <f>IF(参加申込書!C23="","",参加申込書!C23)</f>
        <v/>
      </c>
      <c r="F28" s="3" t="s">
        <v>10</v>
      </c>
      <c r="G28" s="10" t="str">
        <f>IF(参加申込書!D23="","",参加申込書!D23)</f>
        <v/>
      </c>
      <c r="H28" s="10" t="str">
        <f>IF(参加申込書!E23="","",参加申込書!E23)</f>
        <v/>
      </c>
      <c r="I28" s="13" t="s">
        <v>11</v>
      </c>
      <c r="J28" s="2" t="str">
        <f>IF(参加申込書!F23="","",参加申込書!F23)</f>
        <v/>
      </c>
      <c r="K28" s="7" t="str">
        <f>IF(参加申込書!G23="","",参加申込書!G23)</f>
        <v/>
      </c>
      <c r="L28" s="7" t="str">
        <f>IF(参加申込書!H23="","",参加申込書!H23)</f>
        <v/>
      </c>
      <c r="M28" s="7" t="str">
        <f>IF(参加申込書!I23="左","左　　",IF(参加申込書!I23="両","　両　",IF(参加申込書!I23="右","　　右"," ")))</f>
        <v xml:space="preserve"> </v>
      </c>
      <c r="N28" s="7" t="str">
        <f>IF(参加申込書!J23="","",参加申込書!J23)</f>
        <v/>
      </c>
      <c r="O28" s="14"/>
      <c r="P28" s="14" t="s">
        <v>28</v>
      </c>
    </row>
    <row r="29" spans="1:16" ht="18" customHeight="1">
      <c r="A29" s="7">
        <f>IF(参加申込書!A24="","",参加申込書!A24)</f>
        <v>4</v>
      </c>
      <c r="B29" s="12"/>
      <c r="C29" s="8" t="str">
        <f>IF(参加申込書!B24="","",参加申込書!B24)</f>
        <v/>
      </c>
      <c r="D29" s="8"/>
      <c r="E29" s="8" t="str">
        <f>IF(参加申込書!C24="","",参加申込書!C24)</f>
        <v/>
      </c>
      <c r="F29" s="3" t="s">
        <v>10</v>
      </c>
      <c r="G29" s="10" t="str">
        <f>IF(参加申込書!D24="","",参加申込書!D24)</f>
        <v/>
      </c>
      <c r="H29" s="10" t="str">
        <f>IF(参加申込書!E24="","",参加申込書!E24)</f>
        <v/>
      </c>
      <c r="I29" s="13" t="s">
        <v>11</v>
      </c>
      <c r="J29" s="2" t="str">
        <f>IF(参加申込書!F24="","",参加申込書!F24)</f>
        <v/>
      </c>
      <c r="K29" s="7" t="str">
        <f>IF(参加申込書!G24="","",参加申込書!G24)</f>
        <v/>
      </c>
      <c r="L29" s="7" t="str">
        <f>IF(参加申込書!H24="","",参加申込書!H24)</f>
        <v/>
      </c>
      <c r="M29" s="7" t="str">
        <f>IF(参加申込書!I24="左","左　　",IF(参加申込書!I24="両","　両　",IF(参加申込書!I24="右","　　右"," ")))</f>
        <v xml:space="preserve"> </v>
      </c>
      <c r="N29" s="7" t="str">
        <f>IF(参加申込書!J24="","",参加申込書!J24)</f>
        <v/>
      </c>
      <c r="O29" s="14"/>
      <c r="P29" s="14" t="s">
        <v>28</v>
      </c>
    </row>
    <row r="30" spans="1:16" ht="18" customHeight="1">
      <c r="A30" s="7">
        <f>IF(参加申込書!A25="","",参加申込書!A25)</f>
        <v>5</v>
      </c>
      <c r="B30" s="12"/>
      <c r="C30" s="8" t="str">
        <f>IF(参加申込書!B25="","",参加申込書!B25)</f>
        <v/>
      </c>
      <c r="D30" s="8"/>
      <c r="E30" s="8" t="str">
        <f>IF(参加申込書!C25="","",参加申込書!C25)</f>
        <v/>
      </c>
      <c r="F30" s="3" t="s">
        <v>10</v>
      </c>
      <c r="G30" s="10" t="str">
        <f>IF(参加申込書!D25="","",参加申込書!D25)</f>
        <v/>
      </c>
      <c r="H30" s="10" t="str">
        <f>IF(参加申込書!E25="","",参加申込書!E25)</f>
        <v/>
      </c>
      <c r="I30" s="13" t="s">
        <v>11</v>
      </c>
      <c r="J30" s="2" t="str">
        <f>IF(参加申込書!F25="","",参加申込書!F25)</f>
        <v/>
      </c>
      <c r="K30" s="7" t="str">
        <f>IF(参加申込書!G25="","",参加申込書!G25)</f>
        <v/>
      </c>
      <c r="L30" s="7" t="str">
        <f>IF(参加申込書!H25="","",参加申込書!H25)</f>
        <v/>
      </c>
      <c r="M30" s="7" t="str">
        <f>IF(参加申込書!I25="左","左　　",IF(参加申込書!I25="両","　両　",IF(参加申込書!I25="右","　　右"," ")))</f>
        <v xml:space="preserve"> </v>
      </c>
      <c r="N30" s="7" t="str">
        <f>IF(参加申込書!J25="","",参加申込書!J25)</f>
        <v/>
      </c>
      <c r="O30" s="14"/>
      <c r="P30" s="14" t="s">
        <v>28</v>
      </c>
    </row>
    <row r="31" spans="1:16" ht="18" customHeight="1">
      <c r="A31" s="7">
        <f>IF(参加申込書!A26="","",参加申込書!A26)</f>
        <v>6</v>
      </c>
      <c r="B31" s="12"/>
      <c r="C31" s="8" t="str">
        <f>IF(参加申込書!B26="","",参加申込書!B26)</f>
        <v/>
      </c>
      <c r="D31" s="8"/>
      <c r="E31" s="8" t="str">
        <f>IF(参加申込書!C26="","",参加申込書!C26)</f>
        <v/>
      </c>
      <c r="F31" s="3" t="s">
        <v>10</v>
      </c>
      <c r="G31" s="10" t="str">
        <f>IF(参加申込書!D26="","",参加申込書!D26)</f>
        <v/>
      </c>
      <c r="H31" s="10" t="str">
        <f>IF(参加申込書!E26="","",参加申込書!E26)</f>
        <v/>
      </c>
      <c r="I31" s="13" t="s">
        <v>11</v>
      </c>
      <c r="J31" s="2" t="str">
        <f>IF(参加申込書!F26="","",参加申込書!F26)</f>
        <v/>
      </c>
      <c r="K31" s="7" t="str">
        <f>IF(参加申込書!G26="","",参加申込書!G26)</f>
        <v/>
      </c>
      <c r="L31" s="7" t="str">
        <f>IF(参加申込書!H26="","",参加申込書!H26)</f>
        <v/>
      </c>
      <c r="M31" s="7" t="str">
        <f>IF(参加申込書!I26="左","左　　",IF(参加申込書!I26="両","　両　",IF(参加申込書!I26="右","　　右"," ")))</f>
        <v xml:space="preserve"> </v>
      </c>
      <c r="N31" s="7" t="str">
        <f>IF(参加申込書!J26="","",参加申込書!J26)</f>
        <v/>
      </c>
      <c r="O31" s="14"/>
      <c r="P31" s="14" t="s">
        <v>28</v>
      </c>
    </row>
    <row r="32" spans="1:16" ht="18" customHeight="1">
      <c r="A32" s="7">
        <f>IF(参加申込書!A27="","",参加申込書!A27)</f>
        <v>7</v>
      </c>
      <c r="B32" s="12"/>
      <c r="C32" s="8" t="str">
        <f>IF(参加申込書!B27="","",参加申込書!B27)</f>
        <v/>
      </c>
      <c r="D32" s="8"/>
      <c r="E32" s="8" t="str">
        <f>IF(参加申込書!C27="","",参加申込書!C27)</f>
        <v/>
      </c>
      <c r="F32" s="3" t="s">
        <v>10</v>
      </c>
      <c r="G32" s="10" t="str">
        <f>IF(参加申込書!D27="","",参加申込書!D27)</f>
        <v/>
      </c>
      <c r="H32" s="10" t="str">
        <f>IF(参加申込書!E27="","",参加申込書!E27)</f>
        <v/>
      </c>
      <c r="I32" s="13" t="s">
        <v>11</v>
      </c>
      <c r="J32" s="2" t="str">
        <f>IF(参加申込書!F27="","",参加申込書!F27)</f>
        <v/>
      </c>
      <c r="K32" s="7" t="str">
        <f>IF(参加申込書!G27="","",参加申込書!G27)</f>
        <v/>
      </c>
      <c r="L32" s="7" t="str">
        <f>IF(参加申込書!H27="","",参加申込書!H27)</f>
        <v/>
      </c>
      <c r="M32" s="7" t="str">
        <f>IF(参加申込書!I27="左","左　　",IF(参加申込書!I27="両","　両　",IF(参加申込書!I27="右","　　右"," ")))</f>
        <v xml:space="preserve"> </v>
      </c>
      <c r="N32" s="7" t="str">
        <f>IF(参加申込書!J27="","",参加申込書!J27)</f>
        <v/>
      </c>
      <c r="O32" s="14"/>
      <c r="P32" s="14" t="s">
        <v>28</v>
      </c>
    </row>
    <row r="33" spans="1:16" ht="18" customHeight="1">
      <c r="A33" s="7">
        <f>IF(参加申込書!A28="","",参加申込書!A28)</f>
        <v>8</v>
      </c>
      <c r="B33" s="12"/>
      <c r="C33" s="8" t="str">
        <f>IF(参加申込書!B28="","",参加申込書!B28)</f>
        <v/>
      </c>
      <c r="D33" s="8"/>
      <c r="E33" s="8" t="str">
        <f>IF(参加申込書!C28="","",参加申込書!C28)</f>
        <v/>
      </c>
      <c r="F33" s="3" t="s">
        <v>10</v>
      </c>
      <c r="G33" s="10" t="str">
        <f>IF(参加申込書!D28="","",参加申込書!D28)</f>
        <v/>
      </c>
      <c r="H33" s="10" t="str">
        <f>IF(参加申込書!E28="","",参加申込書!E28)</f>
        <v/>
      </c>
      <c r="I33" s="13" t="s">
        <v>11</v>
      </c>
      <c r="J33" s="2" t="str">
        <f>IF(参加申込書!F28="","",参加申込書!F28)</f>
        <v/>
      </c>
      <c r="K33" s="7" t="str">
        <f>IF(参加申込書!G28="","",参加申込書!G28)</f>
        <v/>
      </c>
      <c r="L33" s="7" t="str">
        <f>IF(参加申込書!H28="","",参加申込書!H28)</f>
        <v/>
      </c>
      <c r="M33" s="7" t="str">
        <f>IF(参加申込書!I28="左","左　　",IF(参加申込書!I28="両","　両　",IF(参加申込書!I28="右","　　右"," ")))</f>
        <v xml:space="preserve"> </v>
      </c>
      <c r="N33" s="7" t="str">
        <f>IF(参加申込書!J28="","",参加申込書!J28)</f>
        <v/>
      </c>
      <c r="O33" s="14"/>
      <c r="P33" s="14" t="s">
        <v>28</v>
      </c>
    </row>
    <row r="34" spans="1:16" ht="18" customHeight="1">
      <c r="A34" s="7">
        <f>IF(参加申込書!A29="","",参加申込書!A29)</f>
        <v>9</v>
      </c>
      <c r="B34" s="12"/>
      <c r="C34" s="8" t="str">
        <f>IF(参加申込書!B29="","",参加申込書!B29)</f>
        <v/>
      </c>
      <c r="D34" s="8"/>
      <c r="E34" s="8" t="str">
        <f>IF(参加申込書!C29="","",参加申込書!C29)</f>
        <v/>
      </c>
      <c r="F34" s="3" t="s">
        <v>10</v>
      </c>
      <c r="G34" s="10" t="str">
        <f>IF(参加申込書!D29="","",参加申込書!D29)</f>
        <v/>
      </c>
      <c r="H34" s="10" t="str">
        <f>IF(参加申込書!E29="","",参加申込書!E29)</f>
        <v/>
      </c>
      <c r="I34" s="13" t="s">
        <v>11</v>
      </c>
      <c r="J34" s="2" t="str">
        <f>IF(参加申込書!F29="","",参加申込書!F29)</f>
        <v/>
      </c>
      <c r="K34" s="7" t="str">
        <f>IF(参加申込書!G29="","",参加申込書!G29)</f>
        <v/>
      </c>
      <c r="L34" s="7" t="str">
        <f>IF(参加申込書!H29="","",参加申込書!H29)</f>
        <v/>
      </c>
      <c r="M34" s="7" t="str">
        <f>IF(参加申込書!I29="左","左　　",IF(参加申込書!I29="両","　両　",IF(参加申込書!I29="右","　　右"," ")))</f>
        <v xml:space="preserve"> </v>
      </c>
      <c r="N34" s="7" t="str">
        <f>IF(参加申込書!J29="","",参加申込書!J29)</f>
        <v/>
      </c>
      <c r="O34" s="14"/>
      <c r="P34" s="14" t="s">
        <v>28</v>
      </c>
    </row>
    <row r="35" spans="1:16" ht="18" customHeight="1">
      <c r="A35" s="7">
        <f>IF(参加申込書!A30="","",参加申込書!A30)</f>
        <v>10</v>
      </c>
      <c r="B35" s="12"/>
      <c r="C35" s="8" t="str">
        <f>IF(参加申込書!B30="","",参加申込書!B30)</f>
        <v/>
      </c>
      <c r="D35" s="8"/>
      <c r="E35" s="8" t="str">
        <f>IF(参加申込書!C30="","",参加申込書!C30)</f>
        <v/>
      </c>
      <c r="F35" s="3" t="s">
        <v>10</v>
      </c>
      <c r="G35" s="10" t="str">
        <f>IF(参加申込書!D30="","",参加申込書!D30)</f>
        <v/>
      </c>
      <c r="H35" s="10" t="str">
        <f>IF(参加申込書!E30="","",参加申込書!E30)</f>
        <v/>
      </c>
      <c r="I35" s="13" t="s">
        <v>11</v>
      </c>
      <c r="J35" s="2" t="str">
        <f>IF(参加申込書!F30="","",参加申込書!F30)</f>
        <v/>
      </c>
      <c r="K35" s="7" t="str">
        <f>IF(参加申込書!G30="","",参加申込書!G30)</f>
        <v/>
      </c>
      <c r="L35" s="7" t="str">
        <f>IF(参加申込書!H30="","",参加申込書!H30)</f>
        <v/>
      </c>
      <c r="M35" s="7" t="str">
        <f>IF(参加申込書!I30="左","左　　",IF(参加申込書!I30="両","　両　",IF(参加申込書!I30="右","　　右"," ")))</f>
        <v xml:space="preserve"> </v>
      </c>
      <c r="N35" s="7" t="str">
        <f>IF(参加申込書!J30="","",参加申込書!J30)</f>
        <v/>
      </c>
      <c r="O35" s="14"/>
      <c r="P35" s="14" t="s">
        <v>28</v>
      </c>
    </row>
    <row r="36" spans="1:16" ht="18" customHeight="1">
      <c r="A36" s="7">
        <f>IF(参加申込書!A31="","",参加申込書!A31)</f>
        <v>11</v>
      </c>
      <c r="B36" s="12"/>
      <c r="C36" s="8" t="str">
        <f>IF(参加申込書!B31="","",参加申込書!B31)</f>
        <v/>
      </c>
      <c r="D36" s="8"/>
      <c r="E36" s="8" t="str">
        <f>IF(参加申込書!C31="","",参加申込書!C31)</f>
        <v/>
      </c>
      <c r="F36" s="3" t="s">
        <v>10</v>
      </c>
      <c r="G36" s="10" t="str">
        <f>IF(参加申込書!D31="","",参加申込書!D31)</f>
        <v/>
      </c>
      <c r="H36" s="10" t="str">
        <f>IF(参加申込書!E31="","",参加申込書!E31)</f>
        <v/>
      </c>
      <c r="I36" s="13" t="s">
        <v>11</v>
      </c>
      <c r="J36" s="2" t="str">
        <f>IF(参加申込書!F31="","",参加申込書!F31)</f>
        <v/>
      </c>
      <c r="K36" s="7" t="str">
        <f>IF(参加申込書!G31="","",参加申込書!G31)</f>
        <v/>
      </c>
      <c r="L36" s="7" t="str">
        <f>IF(参加申込書!H31="","",参加申込書!H31)</f>
        <v/>
      </c>
      <c r="M36" s="7" t="str">
        <f>IF(参加申込書!I31="左","左　　",IF(参加申込書!I31="両","　両　",IF(参加申込書!I31="右","　　右"," ")))</f>
        <v xml:space="preserve"> </v>
      </c>
      <c r="N36" s="7" t="str">
        <f>IF(参加申込書!J31="","",参加申込書!J31)</f>
        <v/>
      </c>
      <c r="O36" s="14"/>
      <c r="P36" s="14" t="s">
        <v>28</v>
      </c>
    </row>
    <row r="37" spans="1:16" ht="18" customHeight="1">
      <c r="A37" s="7">
        <f>IF(参加申込書!A32="","",参加申込書!A32)</f>
        <v>12</v>
      </c>
      <c r="B37" s="12"/>
      <c r="C37" s="8" t="str">
        <f>IF(参加申込書!B32="","",参加申込書!B32)</f>
        <v/>
      </c>
      <c r="D37" s="8"/>
      <c r="E37" s="8" t="str">
        <f>IF(参加申込書!C32="","",参加申込書!C32)</f>
        <v/>
      </c>
      <c r="F37" s="3" t="s">
        <v>10</v>
      </c>
      <c r="G37" s="10" t="str">
        <f>IF(参加申込書!D32="","",参加申込書!D32)</f>
        <v/>
      </c>
      <c r="H37" s="10" t="str">
        <f>IF(参加申込書!E32="","",参加申込書!E32)</f>
        <v/>
      </c>
      <c r="I37" s="13" t="s">
        <v>11</v>
      </c>
      <c r="J37" s="2" t="str">
        <f>IF(参加申込書!F32="","",参加申込書!F32)</f>
        <v/>
      </c>
      <c r="K37" s="7" t="str">
        <f>IF(参加申込書!G32="","",参加申込書!G32)</f>
        <v/>
      </c>
      <c r="L37" s="7" t="str">
        <f>IF(参加申込書!H32="","",参加申込書!H32)</f>
        <v/>
      </c>
      <c r="M37" s="7" t="str">
        <f>IF(参加申込書!I32="左","左　　",IF(参加申込書!I32="両","　両　",IF(参加申込書!I32="右","　　右"," ")))</f>
        <v xml:space="preserve"> </v>
      </c>
      <c r="N37" s="7" t="str">
        <f>IF(参加申込書!J32="","",参加申込書!J32)</f>
        <v/>
      </c>
      <c r="O37" s="14"/>
      <c r="P37" s="14" t="s">
        <v>28</v>
      </c>
    </row>
    <row r="38" spans="1:16" ht="18" customHeight="1">
      <c r="A38" s="7">
        <f>IF(参加申込書!A33="","",参加申込書!A33)</f>
        <v>13</v>
      </c>
      <c r="B38" s="12"/>
      <c r="C38" s="8" t="str">
        <f>IF(参加申込書!B33="","",参加申込書!B33)</f>
        <v/>
      </c>
      <c r="D38" s="8"/>
      <c r="E38" s="8" t="str">
        <f>IF(参加申込書!C33="","",参加申込書!C33)</f>
        <v/>
      </c>
      <c r="F38" s="3" t="s">
        <v>10</v>
      </c>
      <c r="G38" s="10" t="str">
        <f>IF(参加申込書!D33="","",参加申込書!D33)</f>
        <v/>
      </c>
      <c r="H38" s="10" t="str">
        <f>IF(参加申込書!E33="","",参加申込書!E33)</f>
        <v/>
      </c>
      <c r="I38" s="13" t="s">
        <v>11</v>
      </c>
      <c r="J38" s="2" t="str">
        <f>IF(参加申込書!F33="","",参加申込書!F33)</f>
        <v/>
      </c>
      <c r="K38" s="7" t="str">
        <f>IF(参加申込書!G33="","",参加申込書!G33)</f>
        <v/>
      </c>
      <c r="L38" s="7" t="str">
        <f>IF(参加申込書!H33="","",参加申込書!H33)</f>
        <v/>
      </c>
      <c r="M38" s="7" t="str">
        <f>IF(参加申込書!I33="左","左　　",IF(参加申込書!I33="両","　両　",IF(参加申込書!I33="右","　　右"," ")))</f>
        <v xml:space="preserve"> </v>
      </c>
      <c r="N38" s="7" t="str">
        <f>IF(参加申込書!J33="","",参加申込書!J33)</f>
        <v/>
      </c>
      <c r="O38" s="14"/>
      <c r="P38" s="14" t="s">
        <v>28</v>
      </c>
    </row>
    <row r="39" spans="1:16" ht="18" customHeight="1">
      <c r="A39" s="7">
        <f>IF(参加申込書!A34="","",参加申込書!A34)</f>
        <v>14</v>
      </c>
      <c r="B39" s="12"/>
      <c r="C39" s="8" t="str">
        <f>IF(参加申込書!B34="","",参加申込書!B34)</f>
        <v/>
      </c>
      <c r="D39" s="8"/>
      <c r="E39" s="8" t="str">
        <f>IF(参加申込書!C34="","",参加申込書!C34)</f>
        <v/>
      </c>
      <c r="F39" s="3" t="s">
        <v>10</v>
      </c>
      <c r="G39" s="10" t="str">
        <f>IF(参加申込書!D34="","",参加申込書!D34)</f>
        <v/>
      </c>
      <c r="H39" s="10" t="str">
        <f>IF(参加申込書!E34="","",参加申込書!E34)</f>
        <v/>
      </c>
      <c r="I39" s="13" t="s">
        <v>11</v>
      </c>
      <c r="J39" s="2" t="str">
        <f>IF(参加申込書!F34="","",参加申込書!F34)</f>
        <v/>
      </c>
      <c r="K39" s="7" t="str">
        <f>IF(参加申込書!G34="","",参加申込書!G34)</f>
        <v/>
      </c>
      <c r="L39" s="7" t="str">
        <f>IF(参加申込書!H34="","",参加申込書!H34)</f>
        <v/>
      </c>
      <c r="M39" s="7" t="str">
        <f>IF(参加申込書!I34="左","左　　",IF(参加申込書!I34="両","　両　",IF(参加申込書!I34="右","　　右"," ")))</f>
        <v xml:space="preserve"> </v>
      </c>
      <c r="N39" s="7" t="str">
        <f>IF(参加申込書!J34="","",参加申込書!J34)</f>
        <v/>
      </c>
      <c r="O39" s="14"/>
      <c r="P39" s="14" t="s">
        <v>28</v>
      </c>
    </row>
    <row r="40" spans="1:16" ht="18" customHeight="1">
      <c r="A40" s="7">
        <f>IF(参加申込書!A35="","",参加申込書!A35)</f>
        <v>15</v>
      </c>
      <c r="B40" s="12"/>
      <c r="C40" s="8" t="str">
        <f>IF(参加申込書!B35="","",参加申込書!B35)</f>
        <v/>
      </c>
      <c r="D40" s="8"/>
      <c r="E40" s="8" t="str">
        <f>IF(参加申込書!C35="","",参加申込書!C35)</f>
        <v/>
      </c>
      <c r="F40" s="3" t="s">
        <v>10</v>
      </c>
      <c r="G40" s="10" t="str">
        <f>IF(参加申込書!D35="","",参加申込書!D35)</f>
        <v/>
      </c>
      <c r="H40" s="10" t="str">
        <f>IF(参加申込書!E35="","",参加申込書!E35)</f>
        <v/>
      </c>
      <c r="I40" s="13" t="s">
        <v>11</v>
      </c>
      <c r="J40" s="2" t="str">
        <f>IF(参加申込書!F35="","",参加申込書!F35)</f>
        <v/>
      </c>
      <c r="K40" s="7" t="str">
        <f>IF(参加申込書!G35="","",参加申込書!G35)</f>
        <v/>
      </c>
      <c r="L40" s="7" t="str">
        <f>IF(参加申込書!H35="","",参加申込書!H35)</f>
        <v/>
      </c>
      <c r="M40" s="7" t="str">
        <f>IF(参加申込書!I35="左","左　　",IF(参加申込書!I35="両","　両　",IF(参加申込書!I35="右","　　右"," ")))</f>
        <v xml:space="preserve"> </v>
      </c>
      <c r="N40" s="7" t="str">
        <f>IF(参加申込書!J35="","",参加申込書!J35)</f>
        <v/>
      </c>
      <c r="O40" s="14"/>
      <c r="P40" s="14" t="s">
        <v>28</v>
      </c>
    </row>
    <row r="41" spans="1:16" ht="18" customHeight="1">
      <c r="A41" s="7">
        <f>IF(参加申込書!A36="","",参加申込書!A36)</f>
        <v>16</v>
      </c>
      <c r="B41" s="12"/>
      <c r="C41" s="8" t="str">
        <f>IF(参加申込書!B36="","",参加申込書!B36)</f>
        <v/>
      </c>
      <c r="D41" s="8"/>
      <c r="E41" s="8" t="str">
        <f>IF(参加申込書!C36="","",参加申込書!C36)</f>
        <v/>
      </c>
      <c r="F41" s="3" t="s">
        <v>10</v>
      </c>
      <c r="G41" s="10" t="str">
        <f>IF(参加申込書!D36="","",参加申込書!D36)</f>
        <v/>
      </c>
      <c r="H41" s="10" t="str">
        <f>IF(参加申込書!E36="","",参加申込書!E36)</f>
        <v/>
      </c>
      <c r="I41" s="13" t="s">
        <v>11</v>
      </c>
      <c r="J41" s="2" t="str">
        <f>IF(参加申込書!F36="","",参加申込書!F36)</f>
        <v/>
      </c>
      <c r="K41" s="7" t="str">
        <f>IF(参加申込書!G36="","",参加申込書!G36)</f>
        <v/>
      </c>
      <c r="L41" s="7" t="str">
        <f>IF(参加申込書!H36="","",参加申込書!H36)</f>
        <v/>
      </c>
      <c r="M41" s="7" t="str">
        <f>IF(参加申込書!I36="左","左　　",IF(参加申込書!I36="両","　両　",IF(参加申込書!I36="右","　　右"," ")))</f>
        <v xml:space="preserve"> </v>
      </c>
      <c r="N41" s="7" t="str">
        <f>IF(参加申込書!J36="","",参加申込書!J36)</f>
        <v/>
      </c>
      <c r="O41" s="14"/>
      <c r="P41" s="14" t="s">
        <v>28</v>
      </c>
    </row>
    <row r="42" spans="1:16" hidden="1">
      <c r="A42" s="15"/>
      <c r="B42" s="15"/>
      <c r="C42" s="14"/>
      <c r="D42" s="14"/>
      <c r="E42" s="14"/>
      <c r="F42" s="14"/>
      <c r="G42" s="14"/>
      <c r="H42" s="14"/>
      <c r="I42" s="14"/>
      <c r="J42" s="15"/>
      <c r="K42" s="15"/>
      <c r="L42" s="15"/>
      <c r="M42" s="15"/>
      <c r="N42" s="15"/>
      <c r="O42" s="14"/>
      <c r="P42" s="14"/>
    </row>
    <row r="43" spans="1:16" hidden="1">
      <c r="A43" s="15"/>
      <c r="B43" s="15"/>
      <c r="C43" s="14"/>
      <c r="D43" s="14"/>
      <c r="E43" s="14"/>
      <c r="F43" s="14"/>
      <c r="G43" s="14"/>
      <c r="H43" s="14"/>
      <c r="I43" s="14"/>
      <c r="J43" s="15"/>
      <c r="K43" s="15"/>
      <c r="L43" s="15"/>
      <c r="M43" s="15"/>
      <c r="N43" s="15"/>
      <c r="O43" s="14"/>
      <c r="P43" s="14"/>
    </row>
    <row r="44" spans="1:16" hidden="1">
      <c r="A44" s="15"/>
      <c r="B44" s="15"/>
      <c r="C44" s="14"/>
      <c r="D44" s="14"/>
      <c r="E44" s="14"/>
      <c r="F44" s="14"/>
      <c r="G44" s="14"/>
      <c r="H44" s="14"/>
      <c r="I44" s="14"/>
      <c r="J44" s="15"/>
      <c r="K44" s="15"/>
      <c r="L44" s="15"/>
      <c r="M44" s="15"/>
      <c r="N44" s="15"/>
      <c r="O44" s="14"/>
      <c r="P44" s="14"/>
    </row>
    <row r="45" spans="1:16" hidden="1">
      <c r="O45" s="14"/>
      <c r="P45" s="14"/>
    </row>
  </sheetData>
  <sheetProtection algorithmName="SHA-512" hashValue="NvzCrq2ruT7LVzC2iyLtrrTTkPxh5VoiJLNT5BA3vZmhFOH7G9lZs4p1LWDOyXgfk3+7GTLwrI8BDwzhEbsl3Q==" saltValue="kiDYpSYbP/pHAbGOALyRsA==" spinCount="100000" sheet="1" selectLockedCells="1"/>
  <customSheetViews>
    <customSheetView guid="{826C06E4-47D2-40AA-BF56-11F4A0B2BC4D}" showPageBreaks="1" printArea="1" view="pageBreakPreview" topLeftCell="A26">
      <selection sqref="A1:N43"/>
      <pageMargins left="0.19685039370078741" right="0" top="0" bottom="0" header="0" footer="0"/>
      <printOptions horizontalCentered="1" verticalCentered="1"/>
      <pageSetup paperSize="9" scale="95" orientation="portrait" r:id="rId1"/>
    </customSheetView>
  </customSheetViews>
  <mergeCells count="12">
    <mergeCell ref="C25:E25"/>
    <mergeCell ref="G25:H25"/>
    <mergeCell ref="A20:C20"/>
    <mergeCell ref="A22:C22"/>
    <mergeCell ref="A23:C23"/>
    <mergeCell ref="E20:G20"/>
    <mergeCell ref="E23:N23"/>
    <mergeCell ref="B4:M18"/>
    <mergeCell ref="E24:N24"/>
    <mergeCell ref="B2:G2"/>
    <mergeCell ref="E22:H22"/>
    <mergeCell ref="J20:K20"/>
  </mergeCells>
  <phoneticPr fontId="3"/>
  <printOptions horizontalCentered="1" verticalCentered="1"/>
  <pageMargins left="0.19685039370078741" right="0" top="0" bottom="0" header="0" footer="0"/>
  <pageSetup paperSize="9" scale="104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36"/>
  <sheetViews>
    <sheetView view="pageBreakPreview" zoomScale="94" zoomScaleNormal="100" workbookViewId="0">
      <selection activeCell="F13" sqref="F13"/>
    </sheetView>
  </sheetViews>
  <sheetFormatPr baseColWidth="10" defaultColWidth="8.83203125" defaultRowHeight="14"/>
  <cols>
    <col min="1" max="1" width="6.6640625" customWidth="1"/>
    <col min="2" max="3" width="8.6640625" customWidth="1"/>
    <col min="4" max="4" width="12.6640625" customWidth="1"/>
    <col min="5" max="5" width="10.6640625" customWidth="1"/>
    <col min="6" max="6" width="12.6640625" customWidth="1"/>
    <col min="7" max="7" width="10.6640625" customWidth="1"/>
    <col min="8" max="8" width="12.6640625" style="1" customWidth="1"/>
    <col min="9" max="9" width="6.6640625" customWidth="1"/>
  </cols>
  <sheetData>
    <row r="1" spans="1:9" ht="30" customHeight="1">
      <c r="A1" s="20"/>
      <c r="B1" s="21"/>
      <c r="C1" s="21"/>
      <c r="D1" s="21"/>
      <c r="E1" s="21"/>
      <c r="F1" s="21"/>
      <c r="G1" s="21"/>
      <c r="H1" s="16"/>
      <c r="I1" s="22"/>
    </row>
    <row r="2" spans="1:9" s="18" customFormat="1" ht="30" customHeight="1">
      <c r="A2" s="23"/>
      <c r="B2" s="112" t="s">
        <v>147</v>
      </c>
      <c r="C2" s="112"/>
      <c r="D2" s="112"/>
      <c r="E2" s="112"/>
      <c r="F2" s="112"/>
      <c r="G2" s="112"/>
      <c r="H2" s="112"/>
      <c r="I2" s="24"/>
    </row>
    <row r="3" spans="1:9" ht="30" customHeight="1">
      <c r="A3" s="25"/>
      <c r="I3" s="26"/>
    </row>
    <row r="4" spans="1:9" ht="30" customHeight="1">
      <c r="A4" s="25"/>
      <c r="D4" s="113" t="s">
        <v>38</v>
      </c>
      <c r="E4" s="113"/>
      <c r="F4" s="113"/>
      <c r="I4" s="26"/>
    </row>
    <row r="5" spans="1:9" ht="30" customHeight="1">
      <c r="A5" s="25"/>
      <c r="I5" s="26"/>
    </row>
    <row r="6" spans="1:9" s="19" customFormat="1" ht="30" customHeight="1">
      <c r="A6" s="27"/>
      <c r="B6" s="28"/>
      <c r="C6" s="28" t="s">
        <v>39</v>
      </c>
      <c r="D6" s="114" t="str">
        <f>参加申込書!C4&amp;""</f>
        <v/>
      </c>
      <c r="E6" s="114"/>
      <c r="F6" s="19" t="s">
        <v>40</v>
      </c>
      <c r="G6" s="73" t="s">
        <v>152</v>
      </c>
      <c r="H6" s="50" t="str">
        <f>参加申込書!I4&amp;""</f>
        <v/>
      </c>
      <c r="I6" s="29"/>
    </row>
    <row r="7" spans="1:9" ht="30" customHeight="1">
      <c r="A7" s="25"/>
      <c r="B7" s="30"/>
      <c r="C7" s="30"/>
      <c r="I7" s="26"/>
    </row>
    <row r="8" spans="1:9" s="19" customFormat="1" ht="30" customHeight="1">
      <c r="A8" s="27"/>
      <c r="B8" s="117" t="s">
        <v>41</v>
      </c>
      <c r="C8" s="117"/>
      <c r="D8" s="117"/>
      <c r="E8" s="118"/>
      <c r="F8" s="118"/>
      <c r="H8" s="31"/>
      <c r="I8" s="29"/>
    </row>
    <row r="9" spans="1:9" ht="30" customHeight="1">
      <c r="A9" s="25"/>
      <c r="B9" s="30"/>
      <c r="C9" s="30"/>
      <c r="I9" s="26"/>
    </row>
    <row r="10" spans="1:9" ht="30" customHeight="1">
      <c r="A10" s="25"/>
      <c r="B10" s="117" t="s">
        <v>43</v>
      </c>
      <c r="C10" s="117"/>
      <c r="D10" s="32">
        <v>3000</v>
      </c>
      <c r="E10" s="33" t="s">
        <v>44</v>
      </c>
      <c r="F10" s="51">
        <f>COUNTA(参加申込書!B21:B36)</f>
        <v>0</v>
      </c>
      <c r="G10" s="33" t="s">
        <v>45</v>
      </c>
      <c r="H10" s="34">
        <f>D10*F10</f>
        <v>0</v>
      </c>
      <c r="I10" s="35" t="s">
        <v>46</v>
      </c>
    </row>
    <row r="11" spans="1:9" ht="30" customHeight="1">
      <c r="A11" s="25"/>
      <c r="F11" s="1"/>
      <c r="I11" s="26"/>
    </row>
    <row r="12" spans="1:9" s="17" customFormat="1" ht="30" customHeight="1">
      <c r="A12" s="36"/>
      <c r="C12" s="28" t="s">
        <v>47</v>
      </c>
      <c r="D12" s="32">
        <f>H10</f>
        <v>0</v>
      </c>
      <c r="E12" s="19" t="s">
        <v>48</v>
      </c>
      <c r="F12" s="31"/>
      <c r="G12" s="19"/>
      <c r="H12" s="31"/>
      <c r="I12" s="37"/>
    </row>
    <row r="13" spans="1:9" s="17" customFormat="1" ht="30" customHeight="1">
      <c r="A13" s="36"/>
      <c r="D13" s="19"/>
      <c r="E13" s="19"/>
      <c r="F13" s="72"/>
      <c r="G13" s="33" t="s">
        <v>49</v>
      </c>
      <c r="H13" s="72"/>
      <c r="I13" s="35" t="s">
        <v>50</v>
      </c>
    </row>
    <row r="14" spans="1:9" s="17" customFormat="1" ht="30" hidden="1" customHeight="1" thickBot="1">
      <c r="A14" s="36"/>
      <c r="B14" s="131" t="s">
        <v>57</v>
      </c>
      <c r="C14" s="131"/>
      <c r="D14" s="131"/>
      <c r="E14" s="131"/>
      <c r="F14" s="131"/>
      <c r="G14" s="131"/>
      <c r="H14" s="131"/>
      <c r="I14" s="35"/>
    </row>
    <row r="15" spans="1:9" s="17" customFormat="1" ht="30" hidden="1" customHeight="1">
      <c r="A15" s="36"/>
      <c r="B15" s="122"/>
      <c r="C15" s="123"/>
      <c r="D15" s="123"/>
      <c r="E15" s="123"/>
      <c r="F15" s="123"/>
      <c r="G15" s="123"/>
      <c r="H15" s="124"/>
      <c r="I15" s="35"/>
    </row>
    <row r="16" spans="1:9" s="17" customFormat="1" ht="30" hidden="1" customHeight="1">
      <c r="A16" s="36"/>
      <c r="B16" s="125"/>
      <c r="C16" s="126"/>
      <c r="D16" s="126"/>
      <c r="E16" s="126"/>
      <c r="F16" s="126"/>
      <c r="G16" s="126"/>
      <c r="H16" s="127"/>
      <c r="I16" s="35"/>
    </row>
    <row r="17" spans="1:17" s="17" customFormat="1" ht="30" hidden="1" customHeight="1" thickBot="1">
      <c r="A17" s="36"/>
      <c r="B17" s="128"/>
      <c r="C17" s="129"/>
      <c r="D17" s="129"/>
      <c r="E17" s="129"/>
      <c r="F17" s="129"/>
      <c r="G17" s="129"/>
      <c r="H17" s="130"/>
      <c r="I17" s="37"/>
      <c r="Q17" s="45"/>
    </row>
    <row r="18" spans="1:17" ht="30" customHeight="1">
      <c r="A18" s="25"/>
      <c r="I18" s="26"/>
    </row>
    <row r="19" spans="1:17" ht="30" customHeight="1">
      <c r="A19" s="25"/>
      <c r="B19" s="121" t="s">
        <v>42</v>
      </c>
      <c r="C19" s="120" t="s">
        <v>148</v>
      </c>
      <c r="D19" s="121"/>
      <c r="E19" s="121"/>
      <c r="F19" s="121"/>
      <c r="G19" s="121"/>
      <c r="H19" s="121"/>
      <c r="I19" s="26"/>
    </row>
    <row r="20" spans="1:17" ht="30" customHeight="1">
      <c r="A20" s="25"/>
      <c r="B20" s="121"/>
      <c r="C20" s="121"/>
      <c r="D20" s="121"/>
      <c r="E20" s="121"/>
      <c r="F20" s="121"/>
      <c r="G20" s="121"/>
      <c r="H20" s="121"/>
      <c r="I20" s="26"/>
    </row>
    <row r="21" spans="1:17" ht="30" customHeight="1">
      <c r="A21" s="25"/>
      <c r="C21" s="46"/>
      <c r="D21" s="19"/>
      <c r="E21" s="19"/>
      <c r="F21" s="19"/>
      <c r="G21" s="19"/>
      <c r="H21" s="19"/>
      <c r="I21" s="26"/>
    </row>
    <row r="22" spans="1:17" s="17" customFormat="1" ht="30" customHeight="1">
      <c r="A22" s="36"/>
      <c r="B22" s="119" t="s">
        <v>58</v>
      </c>
      <c r="C22" s="119"/>
      <c r="D22" s="119"/>
      <c r="E22" s="119"/>
      <c r="F22" s="119"/>
      <c r="G22" s="119"/>
      <c r="H22" s="119"/>
      <c r="I22" s="37"/>
    </row>
    <row r="23" spans="1:17" s="17" customFormat="1" ht="30" customHeight="1">
      <c r="A23" s="36"/>
      <c r="B23" s="41"/>
      <c r="C23" s="41"/>
      <c r="D23" s="115" t="s">
        <v>52</v>
      </c>
      <c r="E23" s="115"/>
      <c r="F23" s="115"/>
      <c r="G23" s="115"/>
      <c r="H23" s="115"/>
      <c r="I23" s="37"/>
    </row>
    <row r="24" spans="1:17" ht="30" customHeight="1">
      <c r="A24" s="25"/>
      <c r="B24" s="42"/>
      <c r="C24" s="42"/>
      <c r="D24" s="116" t="s">
        <v>51</v>
      </c>
      <c r="E24" s="115"/>
      <c r="F24" s="115"/>
      <c r="G24" s="115"/>
      <c r="H24" s="115"/>
      <c r="I24" s="26"/>
    </row>
    <row r="25" spans="1:17" ht="25" customHeight="1" thickBot="1">
      <c r="A25" s="38"/>
      <c r="B25" s="39"/>
      <c r="C25" s="39"/>
      <c r="D25" s="61" t="s">
        <v>149</v>
      </c>
      <c r="E25" s="39"/>
      <c r="F25" s="39"/>
      <c r="G25" s="39"/>
      <c r="H25" s="9"/>
      <c r="I25" s="40"/>
    </row>
    <row r="26" spans="1:17" ht="25" customHeight="1"/>
    <row r="27" spans="1:17" ht="25" customHeight="1"/>
    <row r="28" spans="1:17" ht="25" customHeight="1"/>
    <row r="29" spans="1:17" ht="25" customHeight="1"/>
    <row r="30" spans="1:17" ht="25" customHeight="1"/>
    <row r="31" spans="1:17" ht="25" customHeight="1"/>
    <row r="32" spans="1:17" ht="25" customHeight="1"/>
    <row r="33" ht="25" customHeight="1"/>
    <row r="34" ht="25" customHeight="1"/>
    <row r="35" ht="25" customHeight="1"/>
    <row r="36" ht="25" customHeight="1"/>
  </sheetData>
  <sheetProtection algorithmName="SHA-512" hashValue="z4aI3fXEV1vNYRJ7RsqWHJrc3BSSNYdG59PDPmbObKeSFtQ2wc0uCmL7xRFf4LLaxxyk4530W49pZxVfDOh74Q==" saltValue="R8gfm1Ib6/j7tm8O7/g38A==" spinCount="100000" sheet="1" selectLockedCells="1"/>
  <mergeCells count="13">
    <mergeCell ref="B2:H2"/>
    <mergeCell ref="D4:F4"/>
    <mergeCell ref="D6:E6"/>
    <mergeCell ref="D23:H23"/>
    <mergeCell ref="D24:H24"/>
    <mergeCell ref="B8:D8"/>
    <mergeCell ref="E8:F8"/>
    <mergeCell ref="B22:H22"/>
    <mergeCell ref="C19:H20"/>
    <mergeCell ref="B19:B20"/>
    <mergeCell ref="B10:C10"/>
    <mergeCell ref="B15:H17"/>
    <mergeCell ref="B14:H14"/>
  </mergeCells>
  <phoneticPr fontId="8"/>
  <printOptions horizontalCentered="1" verticalCentered="1"/>
  <pageMargins left="0" right="0" top="0" bottom="0" header="0" footer="0"/>
  <pageSetup paperSize="9" scale="9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</vt:lpstr>
      <vt:lpstr>プログラムシート</vt:lpstr>
      <vt:lpstr>銀行振込確認書</vt:lpstr>
      <vt:lpstr>プログラムシート!Print_Area</vt:lpstr>
      <vt:lpstr>銀行振込確認書!Print_Area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中根 貴之</dc:creator>
  <cp:lastModifiedBy>owner</cp:lastModifiedBy>
  <cp:lastPrinted>2021-09-08T05:43:21Z</cp:lastPrinted>
  <dcterms:created xsi:type="dcterms:W3CDTF">2012-06-28T01:31:29Z</dcterms:created>
  <dcterms:modified xsi:type="dcterms:W3CDTF">2023-09-15T03:20:15Z</dcterms:modified>
</cp:coreProperties>
</file>